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drye/Dropbox/CAMINAIRES/PROGRAMME RANDO/"/>
    </mc:Choice>
  </mc:AlternateContent>
  <xr:revisionPtr revIDLastSave="0" documentId="13_ncr:1_{C26A9786-0A33-4A4A-B941-07FAF6259FF2}" xr6:coauthVersionLast="47" xr6:coauthVersionMax="47" xr10:uidLastSave="{00000000-0000-0000-0000-000000000000}"/>
  <bookViews>
    <workbookView xWindow="2860" yWindow="500" windowWidth="25940" windowHeight="14520" tabRatio="500" xr2:uid="{00000000-000D-0000-FFFF-FFFF00000000}"/>
  </bookViews>
  <sheets>
    <sheet name="Feuil1" sheetId="1" r:id="rId1"/>
  </sheets>
  <definedNames>
    <definedName name="_xlnm.Print_Titles" localSheetId="0">Feuil1!$1:$4</definedName>
    <definedName name="_xlnm.Print_Area" localSheetId="0">Feuil1!$A$25:$O$85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5" i="1" l="1"/>
  <c r="L74" i="1"/>
  <c r="L73" i="1"/>
  <c r="L72" i="1"/>
  <c r="L71" i="1"/>
  <c r="L70" i="1"/>
  <c r="L69" i="1"/>
  <c r="L68" i="1"/>
  <c r="L66" i="1"/>
  <c r="L65" i="1"/>
  <c r="L64" i="1"/>
  <c r="L63" i="1"/>
  <c r="L60" i="1"/>
  <c r="L62" i="1"/>
  <c r="B3" i="1"/>
  <c r="B10" i="1"/>
  <c r="B11" i="1" s="1"/>
  <c r="B12" i="1" s="1"/>
  <c r="B13" i="1" s="1"/>
  <c r="B14" i="1" s="1"/>
  <c r="B15" i="1" s="1"/>
  <c r="B16" i="1" s="1"/>
  <c r="B17" i="1" s="1"/>
  <c r="B18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60" i="1" s="1"/>
  <c r="B63" i="1" l="1"/>
  <c r="B64" i="1" l="1"/>
  <c r="B65" i="1" s="1"/>
  <c r="B66" i="1" s="1"/>
  <c r="B69" i="1" s="1"/>
  <c r="B70" i="1" s="1"/>
  <c r="B71" i="1" s="1"/>
  <c r="B72" i="1" s="1"/>
  <c r="B73" i="1" s="1"/>
  <c r="B74" i="1" s="1"/>
  <c r="B75" i="1" s="1"/>
  <c r="B76" i="1" s="1"/>
  <c r="B77" i="1" s="1"/>
</calcChain>
</file>

<file path=xl/sharedStrings.xml><?xml version="1.0" encoding="utf-8"?>
<sst xmlns="http://schemas.openxmlformats.org/spreadsheetml/2006/main" count="483" uniqueCount="245">
  <si>
    <t>DATE</t>
  </si>
  <si>
    <t>NOM DE LA RANDO</t>
  </si>
  <si>
    <t>LONGUEUR</t>
  </si>
  <si>
    <t>TEL.</t>
  </si>
  <si>
    <t>INFOS COMPLEMENTAIRES</t>
  </si>
  <si>
    <t>JOUR</t>
  </si>
  <si>
    <t>LIEU</t>
  </si>
  <si>
    <t>DEPART</t>
  </si>
  <si>
    <t>DURÉE</t>
  </si>
  <si>
    <t>NIVEAU</t>
  </si>
  <si>
    <t>DÉP.</t>
  </si>
  <si>
    <t>lundi</t>
  </si>
  <si>
    <t>Entre climat océanique et méditerranéen, aux confins de la vallée du Thoré.Visite du musée du textile après la rando.</t>
  </si>
  <si>
    <t>Labastide Rouairox</t>
  </si>
  <si>
    <t>MM</t>
  </si>
  <si>
    <t>8h30</t>
  </si>
  <si>
    <t>LOS CAMINAIRES DE L'AUTAN</t>
  </si>
  <si>
    <t>ANIMATEUR</t>
  </si>
  <si>
    <t>Le sentier des 3 cols</t>
  </si>
  <si>
    <t>15km</t>
  </si>
  <si>
    <t>La longueur de la rando est donnée à titre indicatif seulement. Le parcours peut être rallongé ou raccourci selon les circonstances.</t>
  </si>
  <si>
    <t>KM A/R</t>
  </si>
  <si>
    <t>17km</t>
  </si>
  <si>
    <t>DENIVELÉ +</t>
  </si>
  <si>
    <t>DOC.</t>
  </si>
  <si>
    <t>Un circuit surprenant pour découvrir de vieux ponts en dalles de pierre sur l'Arn.</t>
  </si>
  <si>
    <t>Le Soulié entre St Pons et La Salvetat</t>
  </si>
  <si>
    <t>Jean Louis</t>
  </si>
  <si>
    <t>Ma Rando (FFRP)</t>
  </si>
  <si>
    <t>https://www.tourisme-thoremontagnenoire.fr/uploads/2021/08/26-_Sentier_des_3_cols_-_Labastide-Rouairoux.pdf</t>
  </si>
  <si>
    <t>COVOIT.€/pers.</t>
  </si>
  <si>
    <t>Niveau des randonnées, à titre indicatif:</t>
  </si>
  <si>
    <t>Arfons</t>
  </si>
  <si>
    <t>Marie Christine</t>
  </si>
  <si>
    <t>PT</t>
  </si>
  <si>
    <t>https://arfons.fr&gt;sentiers</t>
  </si>
  <si>
    <t>Sur les pas de St Dominique</t>
  </si>
  <si>
    <t>Montréal d'Aude</t>
  </si>
  <si>
    <t>Guy</t>
  </si>
  <si>
    <t>Les 3 ruisseaux</t>
  </si>
  <si>
    <t>Dourgne</t>
  </si>
  <si>
    <t>Les terres blanches</t>
  </si>
  <si>
    <t>Lacaune</t>
  </si>
  <si>
    <t>BM</t>
  </si>
  <si>
    <t>St. Férréol</t>
  </si>
  <si>
    <t>Les marmites à charbon</t>
  </si>
  <si>
    <t>Ambialet</t>
  </si>
  <si>
    <t>Pierre</t>
  </si>
  <si>
    <t>Toulouse</t>
  </si>
  <si>
    <t>Thierry Pujol</t>
  </si>
  <si>
    <t>Aragon</t>
  </si>
  <si>
    <t>Lautrec</t>
  </si>
  <si>
    <t>Sorèze</t>
  </si>
  <si>
    <t xml:space="preserve">4 déc. </t>
  </si>
  <si>
    <t>Espèrausses </t>
  </si>
  <si>
    <t>https://www.visorando.com/randonnee-esperausses-puech-carbonnies-en-boucle/</t>
  </si>
  <si>
    <t>Puech Carbonniés en boucle</t>
  </si>
  <si>
    <t>A travers bois et petits vallons jusqu'au au Puech Carbonniés. Points de vue remarquables et  découverte de "jasses"  en pierres sèche</t>
  </si>
  <si>
    <t>Christian C.</t>
  </si>
  <si>
    <t>https://www.visorando.com/randonnee-les-gorges-du-banquet-par-le-lac-des-sai/</t>
  </si>
  <si>
    <t>Les Gorges du Banquet par le Lac des Saints-Peyres</t>
  </si>
  <si>
    <t>Le Vintrou</t>
  </si>
  <si>
    <t>Paysages magnifiques, idéal pour les amateurs de belles photos.</t>
  </si>
  <si>
    <t>Le sentier des pierres seches, Grambaud et le Crouzet</t>
  </si>
  <si>
    <t>Le village d'Arago, capitelles, murs en pierres sèches s et  panorama</t>
  </si>
  <si>
    <t>https://www.visorando.com/randonnee-le-sentier-des-pierres-seches-a-aragon/         https://www.visorando.com/randonnee-aragon-grambaud-le-crouzet/</t>
  </si>
  <si>
    <t>Les Bornes médiévales + le sentier des Fontaines</t>
  </si>
  <si>
    <t>Les bornes de granit, limite des propriétés des hospitaliers de Saint Jean de Jérusalem établis à Arfons et la forêt de Ramondens propriété du monastère de Prouilhe, berceau de l’ordre Dominicain.</t>
  </si>
  <si>
    <t>Circuit des Deux Puechs et des Cabannes au-dessus d'Ambialet</t>
  </si>
  <si>
    <t>https://www.visorando.com/randonnee-circuit-des-deux-puechs-et-des-cabannes-/</t>
  </si>
  <si>
    <t>Thierry Pons</t>
  </si>
  <si>
    <t>https://www.visorando.com/randonnee-sur-les-pas-de-saint-dominique-de-montre/</t>
  </si>
  <si>
    <t>Le GR® 78, chemin de Piémont de Saint-Jacques de Compostelle, au départ du joli village de Montréal, réputé pour sa majestueuse collégiale</t>
  </si>
  <si>
    <t>https://www.visorando.com/randonnee-le-sentier-des-trois-ruisseaux-a-dourgne/</t>
  </si>
  <si>
    <t>Dans le bocage au pied de la Montagne Noire, avec de superbes vues sur la plaine.</t>
  </si>
  <si>
    <t>Laboutarié</t>
  </si>
  <si>
    <t>https://www.visorando.com/randonnee-les-terres-blanches/</t>
  </si>
  <si>
    <t>Ce sentier de randonnée emprunte des voies chargées d'histoire qui étaient autrefois des liens importants sur le territoire du Réalmontais</t>
  </si>
  <si>
    <t>Le roc de Montalet</t>
  </si>
  <si>
    <t>Point culminant du Tarn 1244m.</t>
  </si>
  <si>
    <t>Thierry pons</t>
  </si>
  <si>
    <t>https://www.komoot.com/fr-fr/smarttour/10537032</t>
  </si>
  <si>
    <t>Dans la fotêt de l'aiguille jusqu'au hêtre de St.James.</t>
  </si>
  <si>
    <t>Garonne et Canal du Midi par le téléphérique de Toulouse</t>
  </si>
  <si>
    <t>https://www.visorando.com/randonnee-garonne-et-canal-du-midi-par-le-telepher/</t>
  </si>
  <si>
    <t>7,50 + parking</t>
  </si>
  <si>
    <t>https://www.visorando.com/randonnee-les-cretes-et-tumulus-autour-de-lautrec/</t>
  </si>
  <si>
    <t>Jolis points de vue sur le village médiéval, la Montagne Noire plus au Sud et les Pyrénées en toile de fond lorsque le temps s'y prête.</t>
  </si>
  <si>
    <t>Les crêtes et tumulus autour de Lautrec</t>
  </si>
  <si>
    <t>https://www.visorando.com/randonnee-oppidum-de-berniquaut-et-chapelle-saint-/</t>
  </si>
  <si>
    <t>Oppidum de Berniquaut et Chapelle Saint-Jammes</t>
  </si>
  <si>
    <t>AG Caminaires à la maison des associations</t>
  </si>
  <si>
    <r>
      <rPr>
        <b/>
        <sz val="16"/>
        <color theme="1"/>
        <rFont val="Calibri"/>
        <family val="2"/>
        <scheme val="minor"/>
      </rPr>
      <t>Covoiturage</t>
    </r>
    <r>
      <rPr>
        <sz val="16"/>
        <color theme="1"/>
        <rFont val="Calibri"/>
        <family val="2"/>
        <scheme val="minor"/>
      </rPr>
      <t>: 0,30€ par voiture par km, base 5 pers. par voiture. Les parkings et péages sont à rajouter.</t>
    </r>
  </si>
  <si>
    <r>
      <t xml:space="preserve">PT  Pour tous: </t>
    </r>
    <r>
      <rPr>
        <sz val="16"/>
        <color theme="1"/>
        <rFont val="Calibri"/>
        <family val="2"/>
        <scheme val="minor"/>
      </rPr>
      <t xml:space="preserve">randonnée jusqu’à 3h en demi-journée sans difficulté et de dénivelé inférieur à 300m (mais qui demande une certaine pratique de la marche) ou 4h à la journée, dénivelé jusqu’à 400m.     </t>
    </r>
  </si>
  <si>
    <r>
      <rPr>
        <b/>
        <sz val="16"/>
        <color theme="1"/>
        <rFont val="Calibri"/>
        <family val="2"/>
        <scheme val="minor"/>
      </rPr>
      <t>MM: Moyen marcheur:</t>
    </r>
    <r>
      <rPr>
        <sz val="16"/>
        <color theme="1"/>
        <rFont val="Calibri"/>
        <family val="2"/>
        <scheme val="minor"/>
      </rPr>
      <t>environ 5h de marche et moins de 600m de dénivelé. </t>
    </r>
  </si>
  <si>
    <r>
      <t>BM: Bon marcheu</t>
    </r>
    <r>
      <rPr>
        <sz val="16"/>
        <color rgb="FF242527"/>
        <rFont val="Calibri"/>
        <family val="2"/>
        <scheme val="minor"/>
      </rPr>
      <t>r : 6h et plus et dénivelé jusqu’à 1000m</t>
    </r>
  </si>
  <si>
    <r>
      <rPr>
        <b/>
        <sz val="16"/>
        <color rgb="FF242527"/>
        <rFont val="Calibri"/>
        <family val="2"/>
        <scheme val="minor"/>
      </rPr>
      <t>TBM: Très bon marcheu</t>
    </r>
    <r>
      <rPr>
        <sz val="16"/>
        <color rgb="FF242527"/>
        <rFont val="Calibri"/>
        <family val="2"/>
        <scheme val="minor"/>
      </rPr>
      <t>r : au-delà.  </t>
    </r>
  </si>
  <si>
    <t>En descendant vers la Condomine et Ambialet, deux jolis petits villages, vous apprécierez les charmes et le repos des rives du Tarn</t>
  </si>
  <si>
    <t>Avignonet</t>
  </si>
  <si>
    <t>Naurouze et les coteaux en boucle</t>
  </si>
  <si>
    <t>https://www.visorando.com/randonnee-naurouze-et-les-coteaux-en-boucle-au-dep/</t>
  </si>
  <si>
    <t>panoramas magnifiques avec la surprise du hameau de Montferrand.</t>
  </si>
  <si>
    <t>Les Planques ANNULÉE POUR RAISONS METEO. REMPLACÉE PAR LAVAUR</t>
  </si>
  <si>
    <t xml:space="preserve">Paysages et vignobles du Bas-Razès </t>
  </si>
  <si>
    <t>Laserre de Prouille</t>
  </si>
  <si>
    <t>5h30</t>
  </si>
  <si>
    <t>Sur les chemins dans les vignes de la Malepère, à la rencontre de quatre villages perchés sur leur colline</t>
  </si>
  <si>
    <t>Les Pigeonniers</t>
  </si>
  <si>
    <t>Soual</t>
  </si>
  <si>
    <t>Les Cammazes</t>
  </si>
  <si>
    <t>La Tour de Roquefort</t>
  </si>
  <si>
    <t>Gaillac</t>
  </si>
  <si>
    <t>Les Hauts de Gaillac</t>
  </si>
  <si>
    <t>Ma Rando</t>
  </si>
  <si>
    <t>Roquefere</t>
  </si>
  <si>
    <t>Dourgne-Revel par le pîedmont</t>
  </si>
  <si>
    <t>De Bonneval au bord du Tarn par St.André</t>
  </si>
  <si>
    <t>Lou Cami de Viviers</t>
  </si>
  <si>
    <t>Viviers les Montagne</t>
  </si>
  <si>
    <t>Visorando/Ma Rando</t>
  </si>
  <si>
    <t>Labruguière</t>
  </si>
  <si>
    <t>Lacrouzette</t>
  </si>
  <si>
    <t>Le Sidobre au départ du lac du Merle</t>
  </si>
  <si>
    <t>Mas Cabardes</t>
  </si>
  <si>
    <t>Le circuit des 4 villages</t>
  </si>
  <si>
    <t>Lavaur</t>
  </si>
  <si>
    <t>Les collines du Vaurais</t>
  </si>
  <si>
    <t>Cuxac Cabardes</t>
  </si>
  <si>
    <t>Boucle forestière au départ du lac de Laprade basse</t>
  </si>
  <si>
    <t>La Toscane L'isloise</t>
  </si>
  <si>
    <t>L'Isle sur Tarn</t>
  </si>
  <si>
    <t>Le circuit de Bardou et d'Héric</t>
  </si>
  <si>
    <t>Mons la trivale</t>
  </si>
  <si>
    <t>Anglès</t>
  </si>
  <si>
    <t>Croix de Bessou moulin de Vergougnac</t>
  </si>
  <si>
    <t>La boucle du Gijou</t>
  </si>
  <si>
    <t>Pradelles Cabardès</t>
  </si>
  <si>
    <t>https://www.mairie-soual.fr/data/tourisme-6</t>
  </si>
  <si>
    <t>D'élégants pigeonniers, signe extérieurs de noblesse, agrémentent le paysage</t>
  </si>
  <si>
    <t>https://www.visorando.com/randonnee-la-tour-de-roquefort-aux-cammazes/</t>
  </si>
  <si>
    <t>Christian Colombel</t>
  </si>
  <si>
    <t>https://www.visorando.com/randonnee-paysages-et-vignobles-du-bas-razes/</t>
  </si>
  <si>
    <t>https://www.randogps.net/traces/81/422/brochure.pdf</t>
  </si>
  <si>
    <t xml:space="preserve">Au cœur du  vignoble depuis l’an Mil et la fondation de l’abbaye Saint-Michel dont les moines se révèlent fins viticulteurs </t>
  </si>
  <si>
    <t>La Montagne Noire par Cupservies</t>
  </si>
  <si>
    <t>L’une des plus hautes cascades d'Europe</t>
  </si>
  <si>
    <t>https://www.visorando.com/randonnee-la-montagne-noire-par-cubservies/</t>
  </si>
  <si>
    <t>https://www.visorando.com/randonnee-circuit-des-capitelles-au-depart-du-pont/</t>
  </si>
  <si>
    <t>Conques sur Orbiel</t>
  </si>
  <si>
    <t>Circuit des capitelles au départ du pont sur le Rieusec</t>
  </si>
  <si>
    <t xml:space="preserve">Dans la garrigue, quelques capitelles. Beaux points de vue sur les Pyrénées et la Montagne Noire. </t>
  </si>
  <si>
    <t>Retour Dourgne en bus.</t>
  </si>
  <si>
    <t>https://www.visorando.com/randonnee-de-bonneval-au-bord-du-tarn-par-saint-an/</t>
  </si>
  <si>
    <t>Des hauteurs de Saint-André jusqu'aux rives du Tarn. Sur le GR®36 pour moitié du parcours.</t>
  </si>
  <si>
    <t>https://www.viviers-les-montagnes.fr/sites/default/files/PDF_Lou_Cami.pdf</t>
  </si>
  <si>
    <t>Bastide du XIVè, dominant la vallée du Vernazobre</t>
  </si>
  <si>
    <t>Olargues</t>
  </si>
  <si>
    <t>Randonnée de Malvies</t>
  </si>
  <si>
    <t>Maquis et garrigue au départ d'un des plus beaux villages de France.</t>
  </si>
  <si>
    <t>Puech Carboniés en boucle</t>
  </si>
  <si>
    <t>En prime la découverte de "jasses" ou cabanes de bergers en pierres sèches, témoins d'une activité pastorale révolue.</t>
  </si>
  <si>
    <t>Espérausses</t>
  </si>
  <si>
    <t>Des bocages de Labruguière à la Montagne Noire par le Carbonéral</t>
  </si>
  <si>
    <t>Ses sommets sont doux et composites : landes, forêts et prairies se partagent la rencontre avec le ciel.</t>
  </si>
  <si>
    <t>https://www.visorando.com/randonnee-des-bocages-de-labruguiere-a-la-montagne/</t>
  </si>
  <si>
    <t>pas de rando</t>
  </si>
  <si>
    <t>https://www.visorando.com/randonnee-le-sidobre-au-depart-du-lac-du-merle/</t>
  </si>
  <si>
    <t>Le Lac du Merle est un havre de paix et d'enchantement</t>
  </si>
  <si>
    <t>https://www.visorando.com/randonnee-mas-cabardes-le-circuit-des-quatre-villa/</t>
  </si>
  <si>
    <t>TBM</t>
  </si>
  <si>
    <t>4 villages authentiques: Mas-Cabardès, Roquefère et son château, Miraval et La Tourette</t>
  </si>
  <si>
    <t>https://www.visorando.com/randonnee-boucle-forestiere-au-depart-du-lac-de-la/</t>
  </si>
  <si>
    <t xml:space="preserve">Un circuit surprenant pour découvrir de vieux ponts en dalles de pierre sur l'Arn. </t>
  </si>
  <si>
    <t xml:space="preserve">Ma Rando (FFRP) </t>
  </si>
  <si>
    <t>Les Planques</t>
  </si>
  <si>
    <t>https://www.randogps.net/traces/81/437/brochure.pdf</t>
  </si>
  <si>
    <t>Plaine et coteaux, vignes, pins parasols et cyprès, la bastide médiévale de Lisle-sur-Tarn, une cité de Toscane... occitane.</t>
  </si>
  <si>
    <t>Le Soulié entre St Pons et La Salvetat</t>
  </si>
  <si>
    <t>10-14 juin</t>
  </si>
  <si>
    <t xml:space="preserve">Rando Aubrac </t>
  </si>
  <si>
    <t>Animateur à  confirmer</t>
  </si>
  <si>
    <t>https://www.visorando.com/randonnee-le-circuit-de-bardou-et-d-heric/</t>
  </si>
  <si>
    <t>Montée superbe en sous-bois. Très beaux points de vue au Bardou. Buvette charmante sous les figuiers au village d'Héric.</t>
  </si>
  <si>
    <t>17h30</t>
  </si>
  <si>
    <t xml:space="preserve">Vestiges historiques et beaux points de vue sur la plaine reveloise. </t>
  </si>
  <si>
    <r>
      <t xml:space="preserve">Vestige d'une puissante forteresse cathare où se réfugièrent en 1209, trois cents parfaits cathares - </t>
    </r>
    <r>
      <rPr>
        <b/>
        <sz val="12"/>
        <color rgb="FF333333"/>
        <rFont val="Calibri"/>
        <family val="2"/>
        <scheme val="minor"/>
      </rPr>
      <t>Déjeuner au resto des Cammaze</t>
    </r>
    <r>
      <rPr>
        <sz val="12"/>
        <color rgb="FF333333"/>
        <rFont val="Calibri"/>
        <family val="2"/>
        <scheme val="minor"/>
      </rPr>
      <t>s</t>
    </r>
  </si>
  <si>
    <t>la Forêt de la Loubatière, de la Dure jusqu'au Linon. Ancienne chartreuse abandonnée bien avant la Révolution, à cause, entre autres, des loups...remplacés, depuis, par les chevreuils.</t>
  </si>
  <si>
    <t>Entre haies et champs de blé, collines et vallons</t>
  </si>
  <si>
    <t>https://www.visorando.com/randonnee-croix-du-bessou-moulin-de-vergougnac/</t>
  </si>
  <si>
    <t>e Château de Grandsagne et la sagne du même nom. Très peu de dénivelé. Altitude entre 850 et 950 m.</t>
  </si>
  <si>
    <t>St. Pierre de Trivisy</t>
  </si>
  <si>
    <t>https://www.visorando.com/randonnee-boucle-du-gijou-a-saint-pierre-de-trivis/</t>
  </si>
  <si>
    <t>La vue s'étend sur les collines et coteaux où se mêlent prairies et terres cultivées</t>
  </si>
  <si>
    <t>https://www.visorando.com/randonnee-le-pic-de-nore/-9</t>
  </si>
  <si>
    <t>Le Pic de Nore</t>
  </si>
  <si>
    <t>Une randonnée fantastique du Lac de Pradelles-Cabardès au Pic de Nore, plus haut sommet de la Montagne Noire </t>
  </si>
  <si>
    <t>lundi-jeudi</t>
  </si>
  <si>
    <t>PROGRAMME DES RANDONNÉES DÉC 2023 - JUIN 2024</t>
  </si>
  <si>
    <t xml:space="preserve"> </t>
  </si>
  <si>
    <t>https://www.herault-tourisme.com/diffusio-3/public/assets/map/print/roadbook-TFOITILAR034V52C04G.pdf</t>
  </si>
  <si>
    <t>Autour de la source de Malibert</t>
  </si>
  <si>
    <t xml:space="preserve">Une terre de cocagne,  arrosée par le Vernazobre. Des hameaux authentiques : Babeau-Bouldoux, Donnadieu et Cauduro « le bout du monde » </t>
  </si>
  <si>
    <t>Le Poussarou (St Pons)</t>
  </si>
  <si>
    <t xml:space="preserve">mis à jours </t>
  </si>
  <si>
    <t>Caroux</t>
  </si>
  <si>
    <t>St.Pierre de Trivisy</t>
  </si>
  <si>
    <t>Le Vaux</t>
  </si>
  <si>
    <t>Le circuit de la Saune</t>
  </si>
  <si>
    <t>Vignobles et paysages du Bas Razes</t>
  </si>
  <si>
    <t>ma Rando</t>
  </si>
  <si>
    <t>Visorando</t>
  </si>
  <si>
    <t>De Rasisses à la Bancalié</t>
  </si>
  <si>
    <t>Randonnées dans le Tarn</t>
  </si>
  <si>
    <t>4 jours 3 nuits</t>
  </si>
  <si>
    <t>21/10-24/10</t>
  </si>
  <si>
    <t>Les bastides du nord du Tarn</t>
  </si>
  <si>
    <t>Puylaurens</t>
  </si>
  <si>
    <t xml:space="preserve">Boucle d'Appelle revisitée </t>
  </si>
  <si>
    <t>Le signal d'Alaric</t>
  </si>
  <si>
    <t>Moux</t>
  </si>
  <si>
    <t>Rando-marche.fr</t>
  </si>
  <si>
    <t>Mazamet</t>
  </si>
  <si>
    <t>Boucle de Roquerlan</t>
  </si>
  <si>
    <t>Caucalière</t>
  </si>
  <si>
    <t>Carcassonne</t>
  </si>
  <si>
    <t>en ville</t>
  </si>
  <si>
    <t>Pierre et Jacques</t>
  </si>
  <si>
    <t>Guitalens</t>
  </si>
  <si>
    <t>En pays d'Agout</t>
  </si>
  <si>
    <t>Moussoulens</t>
  </si>
  <si>
    <t>Vignes et garrigues autour de Moussoulens</t>
  </si>
  <si>
    <t>GR 653</t>
  </si>
  <si>
    <t>Castres-Dourgne</t>
  </si>
  <si>
    <t>Marie-José</t>
  </si>
  <si>
    <t>Marie Christine et Thierry</t>
  </si>
  <si>
    <t>9-10 sept.</t>
  </si>
  <si>
    <t>2 jours 1 nuit</t>
  </si>
  <si>
    <t>randos libres</t>
  </si>
  <si>
    <t>COVOIT.€/VOITURE</t>
  </si>
  <si>
    <t>Thierry Pujol.</t>
  </si>
  <si>
    <t>ST.Antonin de Lacalm</t>
  </si>
  <si>
    <t>parcours en ligne</t>
  </si>
  <si>
    <t xml:space="preserve">Les croix du Causse de Labruguière </t>
  </si>
  <si>
    <t>2 circuits combinés</t>
  </si>
  <si>
    <t>Le sentier de St.Jacques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</si>
</sst>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,##0.0\ _€"/>
  </numFmts>
  <fonts count="20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527"/>
      <name val="Calibri"/>
      <family val="2"/>
      <scheme val="minor"/>
    </font>
    <font>
      <sz val="16"/>
      <color rgb="FF242527"/>
      <name val="Calibri"/>
      <family val="2"/>
      <scheme val="minor"/>
    </font>
    <font>
      <sz val="8"/>
      <name val="Calibri"/>
      <family val="2"/>
      <scheme val="minor"/>
    </font>
    <font>
      <sz val="14"/>
      <color rgb="FF333333"/>
      <name val="Helvetica"/>
      <family val="2"/>
    </font>
    <font>
      <sz val="12"/>
      <color rgb="FF383533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333333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5" fillId="4" borderId="0" xfId="0" applyFont="1" applyFill="1"/>
    <xf numFmtId="16" fontId="0" fillId="5" borderId="1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" fontId="9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" fontId="0" fillId="6" borderId="1" xfId="0" applyNumberFormat="1" applyFill="1" applyBorder="1" applyAlignment="1">
      <alignment horizontal="center" vertical="center" wrapText="1"/>
    </xf>
    <xf numFmtId="0" fontId="9" fillId="6" borderId="1" xfId="53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 vertical="center" wrapText="1"/>
    </xf>
    <xf numFmtId="0" fontId="3" fillId="6" borderId="1" xfId="53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2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Lien hypertexte visité" xfId="100" builtinId="9" hidden="1"/>
    <cellStyle name="Lien hypertexte visité" xfId="101" builtinId="9" hidden="1"/>
    <cellStyle name="Lien hypertexte visité" xfId="102" builtinId="9" hidden="1"/>
    <cellStyle name="Lien hypertexte visité" xfId="103" builtinId="9" hidden="1"/>
    <cellStyle name="Lien hypertexte visité" xfId="104" builtinId="9" hidden="1"/>
    <cellStyle name="Lien hypertexte visité" xfId="105" builtinId="9" hidden="1"/>
    <cellStyle name="Lien hypertexte visité" xfId="106" builtinId="9" hidden="1"/>
    <cellStyle name="Lien hypertexte visité" xfId="107" builtinId="9" hidden="1"/>
    <cellStyle name="Lien hypertexte visité" xfId="108" builtinId="9" hidden="1"/>
    <cellStyle name="Lien hypertexte visité" xfId="109" builtinId="9" hidden="1"/>
    <cellStyle name="Lien hypertexte visité" xfId="110" builtinId="9" hidden="1"/>
    <cellStyle name="Lien hypertexte visité" xfId="111" builtinId="9" hidden="1"/>
    <cellStyle name="Lien hypertexte visité" xfId="112" builtinId="9" hidden="1"/>
    <cellStyle name="Lien hypertexte visité" xfId="113" builtinId="9" hidden="1"/>
    <cellStyle name="Lien hypertexte visité" xfId="114" builtinId="9" hidden="1"/>
    <cellStyle name="Lien hypertexte visité" xfId="115" builtinId="9" hidden="1"/>
    <cellStyle name="Lien hypertexte visité" xfId="116" builtinId="9" hidden="1"/>
    <cellStyle name="Lien hypertexte visité" xfId="117" builtinId="9" hidden="1"/>
    <cellStyle name="Lien hypertexte visité" xfId="118" builtinId="9" hidden="1"/>
    <cellStyle name="Lien hypertexte visité" xfId="119" builtinId="9" hidden="1"/>
    <cellStyle name="Lien hypertexte visité" xfId="12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erault-tourisme.com/diffusio-3/public/assets/map/print/roadbook-TFOITILAR034V52C04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topLeftCell="A59" workbookViewId="0">
      <pane ySplit="1" topLeftCell="A74" activePane="bottomLeft" state="frozen"/>
      <selection activeCell="A59" sqref="A59"/>
      <selection pane="bottomLeft" activeCell="G61" sqref="G61"/>
    </sheetView>
  </sheetViews>
  <sheetFormatPr baseColWidth="10" defaultColWidth="7.33203125" defaultRowHeight="80" customHeight="1" x14ac:dyDescent="0.2"/>
  <cols>
    <col min="1" max="1" width="11" style="53" customWidth="1"/>
    <col min="2" max="2" width="15.83203125" style="2" bestFit="1" customWidth="1"/>
    <col min="3" max="3" width="12.1640625" style="2" customWidth="1"/>
    <col min="4" max="4" width="7.33203125" style="2" bestFit="1" customWidth="1"/>
    <col min="5" max="5" width="20.1640625" style="2" customWidth="1"/>
    <col min="6" max="6" width="13.1640625" style="2" customWidth="1"/>
    <col min="7" max="7" width="12.33203125" style="2" customWidth="1"/>
    <col min="8" max="8" width="9" style="2" customWidth="1"/>
    <col min="9" max="9" width="9" style="2" hidden="1" customWidth="1"/>
    <col min="10" max="11" width="9" style="2" customWidth="1"/>
    <col min="12" max="12" width="12.1640625" style="6" customWidth="1"/>
    <col min="13" max="13" width="18.33203125" style="2" customWidth="1"/>
    <col min="14" max="14" width="14.5" style="4" customWidth="1"/>
    <col min="15" max="15" width="24.6640625" style="2" customWidth="1"/>
    <col min="16" max="16" width="29.1640625" style="2" customWidth="1"/>
    <col min="17" max="16384" width="7.33203125" style="2"/>
  </cols>
  <sheetData>
    <row r="1" spans="1:19" ht="29" customHeight="1" x14ac:dyDescent="0.2">
      <c r="A1" s="55" t="s">
        <v>16</v>
      </c>
      <c r="G1" s="1"/>
    </row>
    <row r="2" spans="1:19" s="1" customFormat="1" ht="29" customHeight="1" x14ac:dyDescent="0.2">
      <c r="A2" s="56" t="s">
        <v>197</v>
      </c>
      <c r="H2" s="23"/>
      <c r="I2" s="23"/>
      <c r="J2" s="23"/>
      <c r="L2" s="7"/>
      <c r="N2" s="5"/>
    </row>
    <row r="3" spans="1:19" ht="17" customHeight="1" x14ac:dyDescent="0.2">
      <c r="A3" s="53" t="s">
        <v>203</v>
      </c>
      <c r="B3" s="70">
        <f ca="1">NOW()</f>
        <v>45475.398945486108</v>
      </c>
    </row>
    <row r="4" spans="1:19" s="3" customFormat="1" ht="35" customHeight="1" x14ac:dyDescent="0.2">
      <c r="A4" s="57" t="s">
        <v>5</v>
      </c>
      <c r="B4" s="14" t="s">
        <v>0</v>
      </c>
      <c r="C4" s="14" t="s">
        <v>6</v>
      </c>
      <c r="D4" s="14" t="s">
        <v>10</v>
      </c>
      <c r="E4" s="14" t="s">
        <v>1</v>
      </c>
      <c r="F4" s="14" t="s">
        <v>2</v>
      </c>
      <c r="G4" s="14" t="s">
        <v>23</v>
      </c>
      <c r="H4" s="14" t="s">
        <v>8</v>
      </c>
      <c r="I4" s="14" t="s">
        <v>9</v>
      </c>
      <c r="J4" s="14" t="s">
        <v>7</v>
      </c>
      <c r="K4" s="14" t="s">
        <v>21</v>
      </c>
      <c r="L4" s="15" t="s">
        <v>30</v>
      </c>
      <c r="M4" s="14" t="s">
        <v>17</v>
      </c>
      <c r="N4" s="16" t="s">
        <v>3</v>
      </c>
      <c r="O4" s="14" t="s">
        <v>4</v>
      </c>
      <c r="P4" s="19" t="s">
        <v>24</v>
      </c>
      <c r="Q4" s="20"/>
    </row>
    <row r="5" spans="1:19" s="10" customFormat="1" ht="129" hidden="1" customHeight="1" x14ac:dyDescent="0.2">
      <c r="A5" s="9" t="s">
        <v>11</v>
      </c>
      <c r="B5" s="32">
        <v>45173</v>
      </c>
      <c r="C5" s="33" t="s">
        <v>32</v>
      </c>
      <c r="D5" s="33">
        <v>81110</v>
      </c>
      <c r="E5" s="33" t="s">
        <v>66</v>
      </c>
      <c r="F5" s="33">
        <v>18</v>
      </c>
      <c r="G5" s="33">
        <v>300</v>
      </c>
      <c r="H5" s="33">
        <v>6</v>
      </c>
      <c r="I5" s="33" t="s">
        <v>14</v>
      </c>
      <c r="J5" s="33" t="s">
        <v>15</v>
      </c>
      <c r="K5" s="33">
        <v>25</v>
      </c>
      <c r="L5" s="34">
        <v>2</v>
      </c>
      <c r="M5" s="33" t="s">
        <v>33</v>
      </c>
      <c r="N5" s="35">
        <v>634758521</v>
      </c>
      <c r="O5" s="36" t="s">
        <v>67</v>
      </c>
      <c r="P5" s="37" t="s">
        <v>35</v>
      </c>
      <c r="Q5" s="21"/>
      <c r="R5" s="2"/>
      <c r="S5" s="22"/>
    </row>
    <row r="6" spans="1:19" s="10" customFormat="1" ht="74" hidden="1" customHeight="1" x14ac:dyDescent="0.2">
      <c r="A6" s="9" t="s">
        <v>11</v>
      </c>
      <c r="B6" s="32">
        <v>45180</v>
      </c>
      <c r="C6" s="33" t="s">
        <v>13</v>
      </c>
      <c r="D6" s="33">
        <v>81115</v>
      </c>
      <c r="E6" s="33" t="s">
        <v>18</v>
      </c>
      <c r="F6" s="33" t="s">
        <v>19</v>
      </c>
      <c r="G6" s="33">
        <v>450</v>
      </c>
      <c r="H6" s="33">
        <v>5</v>
      </c>
      <c r="I6" s="33" t="s">
        <v>14</v>
      </c>
      <c r="J6" s="33" t="s">
        <v>15</v>
      </c>
      <c r="K6" s="33">
        <v>100</v>
      </c>
      <c r="L6" s="34">
        <v>6</v>
      </c>
      <c r="M6" s="33" t="s">
        <v>27</v>
      </c>
      <c r="N6" s="35">
        <v>643614009</v>
      </c>
      <c r="O6" s="33" t="s">
        <v>12</v>
      </c>
      <c r="P6" s="37" t="s">
        <v>29</v>
      </c>
      <c r="Q6" s="21"/>
      <c r="R6" s="2"/>
      <c r="S6" s="22"/>
    </row>
    <row r="7" spans="1:19" s="24" customFormat="1" ht="91" hidden="1" customHeight="1" x14ac:dyDescent="0.2">
      <c r="A7" s="9" t="s">
        <v>11</v>
      </c>
      <c r="B7" s="32">
        <v>45187</v>
      </c>
      <c r="C7" s="33" t="s">
        <v>37</v>
      </c>
      <c r="D7" s="33">
        <v>11290</v>
      </c>
      <c r="E7" s="33" t="s">
        <v>36</v>
      </c>
      <c r="F7" s="33">
        <v>16</v>
      </c>
      <c r="G7" s="33">
        <v>200</v>
      </c>
      <c r="H7" s="33">
        <v>5</v>
      </c>
      <c r="I7" s="33" t="s">
        <v>14</v>
      </c>
      <c r="J7" s="33" t="s">
        <v>15</v>
      </c>
      <c r="K7" s="33">
        <v>90</v>
      </c>
      <c r="L7" s="34">
        <v>5.5</v>
      </c>
      <c r="M7" s="33" t="s">
        <v>70</v>
      </c>
      <c r="N7" s="35">
        <v>695198772</v>
      </c>
      <c r="O7" s="38" t="s">
        <v>72</v>
      </c>
      <c r="P7" s="37" t="s">
        <v>71</v>
      </c>
      <c r="Q7" s="25"/>
      <c r="R7" s="26"/>
      <c r="S7" s="27"/>
    </row>
    <row r="8" spans="1:19" s="24" customFormat="1" ht="49" hidden="1" customHeight="1" x14ac:dyDescent="0.2">
      <c r="A8" s="9" t="s">
        <v>11</v>
      </c>
      <c r="B8" s="32">
        <v>45194</v>
      </c>
      <c r="C8" s="33" t="s">
        <v>40</v>
      </c>
      <c r="D8" s="33">
        <v>81110</v>
      </c>
      <c r="E8" s="33" t="s">
        <v>39</v>
      </c>
      <c r="F8" s="33">
        <v>10</v>
      </c>
      <c r="G8" s="33">
        <v>100</v>
      </c>
      <c r="H8" s="33">
        <v>4</v>
      </c>
      <c r="I8" s="33" t="s">
        <v>34</v>
      </c>
      <c r="J8" s="33" t="s">
        <v>15</v>
      </c>
      <c r="K8" s="33">
        <v>0</v>
      </c>
      <c r="L8" s="34">
        <v>0</v>
      </c>
      <c r="M8" s="33" t="s">
        <v>38</v>
      </c>
      <c r="N8" s="35">
        <v>688494984</v>
      </c>
      <c r="O8" s="38" t="s">
        <v>74</v>
      </c>
      <c r="P8" s="37" t="s">
        <v>73</v>
      </c>
      <c r="Q8" s="25"/>
      <c r="R8" s="26"/>
      <c r="S8" s="27"/>
    </row>
    <row r="9" spans="1:19" s="24" customFormat="1" ht="75" hidden="1" customHeight="1" x14ac:dyDescent="0.2">
      <c r="A9" s="9" t="s">
        <v>11</v>
      </c>
      <c r="B9" s="32">
        <v>45201</v>
      </c>
      <c r="C9" s="33" t="s">
        <v>75</v>
      </c>
      <c r="D9" s="33">
        <v>81120</v>
      </c>
      <c r="E9" s="33" t="s">
        <v>41</v>
      </c>
      <c r="F9" s="33">
        <v>14</v>
      </c>
      <c r="G9" s="33">
        <v>150</v>
      </c>
      <c r="H9" s="33">
        <v>5</v>
      </c>
      <c r="I9" s="33" t="s">
        <v>14</v>
      </c>
      <c r="J9" s="33" t="s">
        <v>15</v>
      </c>
      <c r="K9" s="33">
        <v>90</v>
      </c>
      <c r="L9" s="34">
        <v>5.5</v>
      </c>
      <c r="M9" s="33" t="s">
        <v>70</v>
      </c>
      <c r="N9" s="35"/>
      <c r="O9" s="38" t="s">
        <v>77</v>
      </c>
      <c r="P9" s="37" t="s">
        <v>76</v>
      </c>
      <c r="Q9" s="25"/>
      <c r="R9" s="26"/>
      <c r="S9" s="27"/>
    </row>
    <row r="10" spans="1:19" s="24" customFormat="1" ht="35" hidden="1" customHeight="1" x14ac:dyDescent="0.2">
      <c r="A10" s="9" t="s">
        <v>11</v>
      </c>
      <c r="B10" s="32">
        <f>B9+7</f>
        <v>45208</v>
      </c>
      <c r="C10" s="33" t="s">
        <v>42</v>
      </c>
      <c r="D10" s="33">
        <v>81230</v>
      </c>
      <c r="E10" s="33" t="s">
        <v>78</v>
      </c>
      <c r="F10" s="33">
        <v>18</v>
      </c>
      <c r="G10" s="33">
        <v>600</v>
      </c>
      <c r="H10" s="33">
        <v>5</v>
      </c>
      <c r="I10" s="33" t="s">
        <v>43</v>
      </c>
      <c r="J10" s="33" t="s">
        <v>15</v>
      </c>
      <c r="K10" s="33">
        <v>150</v>
      </c>
      <c r="L10" s="34">
        <v>9</v>
      </c>
      <c r="M10" s="33" t="s">
        <v>33</v>
      </c>
      <c r="N10" s="35">
        <v>634758521</v>
      </c>
      <c r="O10" s="33" t="s">
        <v>79</v>
      </c>
      <c r="P10" s="37" t="s">
        <v>28</v>
      </c>
      <c r="Q10" s="25"/>
      <c r="R10" s="26"/>
      <c r="S10" s="27"/>
    </row>
    <row r="11" spans="1:19" s="24" customFormat="1" ht="35" hidden="1" customHeight="1" x14ac:dyDescent="0.2">
      <c r="A11" s="9" t="s">
        <v>11</v>
      </c>
      <c r="B11" s="32">
        <f t="shared" ref="B11:B24" si="0">B10+7</f>
        <v>45215</v>
      </c>
      <c r="C11" s="33" t="s">
        <v>44</v>
      </c>
      <c r="D11" s="33">
        <v>31250</v>
      </c>
      <c r="E11" s="33" t="s">
        <v>45</v>
      </c>
      <c r="F11" s="33">
        <v>16</v>
      </c>
      <c r="G11" s="33">
        <v>400</v>
      </c>
      <c r="H11" s="33">
        <v>5</v>
      </c>
      <c r="I11" s="33" t="s">
        <v>14</v>
      </c>
      <c r="J11" s="33" t="s">
        <v>15</v>
      </c>
      <c r="K11" s="33">
        <v>50</v>
      </c>
      <c r="L11" s="34">
        <v>3</v>
      </c>
      <c r="M11" s="33" t="s">
        <v>80</v>
      </c>
      <c r="N11" s="35">
        <v>695198772</v>
      </c>
      <c r="O11" s="33" t="s">
        <v>82</v>
      </c>
      <c r="P11" s="37" t="s">
        <v>81</v>
      </c>
      <c r="Q11" s="25"/>
      <c r="R11" s="26"/>
      <c r="S11" s="27"/>
    </row>
    <row r="12" spans="1:19" s="10" customFormat="1" ht="84" hidden="1" customHeight="1" x14ac:dyDescent="0.2">
      <c r="A12" s="9" t="s">
        <v>11</v>
      </c>
      <c r="B12" s="32">
        <f t="shared" si="0"/>
        <v>45222</v>
      </c>
      <c r="C12" s="33" t="s">
        <v>46</v>
      </c>
      <c r="D12" s="33">
        <v>81430</v>
      </c>
      <c r="E12" s="39" t="s">
        <v>68</v>
      </c>
      <c r="F12" s="33">
        <v>15</v>
      </c>
      <c r="G12" s="33">
        <v>500</v>
      </c>
      <c r="H12" s="33">
        <v>6</v>
      </c>
      <c r="I12" s="33" t="s">
        <v>14</v>
      </c>
      <c r="J12" s="33" t="s">
        <v>15</v>
      </c>
      <c r="K12" s="33">
        <v>140</v>
      </c>
      <c r="L12" s="34">
        <v>8.5</v>
      </c>
      <c r="M12" s="33" t="s">
        <v>58</v>
      </c>
      <c r="N12" s="35">
        <v>685351218</v>
      </c>
      <c r="O12" s="38" t="s">
        <v>97</v>
      </c>
      <c r="P12" s="37" t="s">
        <v>69</v>
      </c>
      <c r="Q12" s="21"/>
      <c r="R12" s="2"/>
      <c r="S12" s="22"/>
    </row>
    <row r="13" spans="1:19" s="28" customFormat="1" ht="71" hidden="1" customHeight="1" x14ac:dyDescent="0.2">
      <c r="A13" s="9" t="s">
        <v>11</v>
      </c>
      <c r="B13" s="32">
        <f>B12+7</f>
        <v>45229</v>
      </c>
      <c r="C13" s="33" t="s">
        <v>26</v>
      </c>
      <c r="D13" s="33">
        <v>34330</v>
      </c>
      <c r="E13" s="33" t="s">
        <v>102</v>
      </c>
      <c r="F13" s="33" t="s">
        <v>22</v>
      </c>
      <c r="G13" s="33">
        <v>350</v>
      </c>
      <c r="H13" s="33">
        <v>5</v>
      </c>
      <c r="I13" s="33" t="s">
        <v>14</v>
      </c>
      <c r="J13" s="33" t="s">
        <v>15</v>
      </c>
      <c r="K13" s="33">
        <v>140</v>
      </c>
      <c r="L13" s="34">
        <v>8.5</v>
      </c>
      <c r="M13" s="33" t="s">
        <v>27</v>
      </c>
      <c r="N13" s="35">
        <v>643614009</v>
      </c>
      <c r="O13" s="33" t="s">
        <v>25</v>
      </c>
      <c r="P13" s="37" t="s">
        <v>28</v>
      </c>
      <c r="Q13" s="29"/>
      <c r="R13" s="30"/>
      <c r="S13" s="31"/>
    </row>
    <row r="14" spans="1:19" s="10" customFormat="1" ht="85" hidden="1" customHeight="1" x14ac:dyDescent="0.2">
      <c r="A14" s="9" t="s">
        <v>11</v>
      </c>
      <c r="B14" s="32">
        <f>B13+7</f>
        <v>45236</v>
      </c>
      <c r="C14" s="40" t="s">
        <v>54</v>
      </c>
      <c r="D14" s="33">
        <v>81260</v>
      </c>
      <c r="E14" s="39" t="s">
        <v>56</v>
      </c>
      <c r="F14" s="33" t="s">
        <v>22</v>
      </c>
      <c r="G14" s="33">
        <v>650</v>
      </c>
      <c r="H14" s="33">
        <v>7</v>
      </c>
      <c r="I14" s="33" t="s">
        <v>43</v>
      </c>
      <c r="J14" s="33" t="s">
        <v>15</v>
      </c>
      <c r="K14" s="33">
        <v>110</v>
      </c>
      <c r="L14" s="34">
        <v>7</v>
      </c>
      <c r="M14" s="33" t="s">
        <v>58</v>
      </c>
      <c r="N14" s="35">
        <v>685351218</v>
      </c>
      <c r="O14" s="38" t="s">
        <v>57</v>
      </c>
      <c r="P14" s="37" t="s">
        <v>55</v>
      </c>
      <c r="Q14" s="21"/>
      <c r="R14" s="2"/>
      <c r="S14" s="22"/>
    </row>
    <row r="15" spans="1:19" s="10" customFormat="1" ht="62" hidden="1" customHeight="1" x14ac:dyDescent="0.2">
      <c r="A15" s="9" t="s">
        <v>11</v>
      </c>
      <c r="B15" s="32">
        <f t="shared" si="0"/>
        <v>45243</v>
      </c>
      <c r="C15" s="33" t="s">
        <v>98</v>
      </c>
      <c r="D15" s="33">
        <v>31290</v>
      </c>
      <c r="E15" s="33" t="s">
        <v>99</v>
      </c>
      <c r="F15" s="33">
        <v>17.5</v>
      </c>
      <c r="G15" s="33">
        <v>250</v>
      </c>
      <c r="H15" s="33">
        <v>6</v>
      </c>
      <c r="I15" s="33" t="s">
        <v>14</v>
      </c>
      <c r="J15" s="33" t="s">
        <v>15</v>
      </c>
      <c r="K15" s="33">
        <v>75</v>
      </c>
      <c r="L15" s="34">
        <v>4.5</v>
      </c>
      <c r="M15" s="33" t="s">
        <v>47</v>
      </c>
      <c r="N15" s="35">
        <v>785595252</v>
      </c>
      <c r="O15" s="41" t="s">
        <v>101</v>
      </c>
      <c r="P15" s="37" t="s">
        <v>100</v>
      </c>
      <c r="Q15" s="21"/>
      <c r="R15" s="2"/>
      <c r="S15" s="22"/>
    </row>
    <row r="16" spans="1:19" s="10" customFormat="1" ht="89" hidden="1" customHeight="1" x14ac:dyDescent="0.2">
      <c r="A16" s="9" t="s">
        <v>11</v>
      </c>
      <c r="B16" s="32">
        <f t="shared" si="0"/>
        <v>45250</v>
      </c>
      <c r="C16" s="33" t="s">
        <v>48</v>
      </c>
      <c r="D16" s="33">
        <v>31000</v>
      </c>
      <c r="E16" s="39" t="s">
        <v>83</v>
      </c>
      <c r="F16" s="33">
        <v>15</v>
      </c>
      <c r="G16" s="33">
        <v>150</v>
      </c>
      <c r="H16" s="33">
        <v>5</v>
      </c>
      <c r="I16" s="33" t="s">
        <v>14</v>
      </c>
      <c r="J16" s="33" t="s">
        <v>15</v>
      </c>
      <c r="K16" s="33">
        <v>120</v>
      </c>
      <c r="L16" s="34" t="s">
        <v>85</v>
      </c>
      <c r="M16" s="33" t="s">
        <v>49</v>
      </c>
      <c r="N16" s="35">
        <v>658978089</v>
      </c>
      <c r="O16" s="42"/>
      <c r="P16" s="37" t="s">
        <v>84</v>
      </c>
      <c r="Q16" s="21"/>
      <c r="R16" s="2"/>
      <c r="S16" s="22"/>
    </row>
    <row r="17" spans="1:19" s="10" customFormat="1" ht="114" hidden="1" customHeight="1" x14ac:dyDescent="0.2">
      <c r="A17" s="9" t="s">
        <v>11</v>
      </c>
      <c r="B17" s="32">
        <f t="shared" si="0"/>
        <v>45257</v>
      </c>
      <c r="C17" s="33" t="s">
        <v>50</v>
      </c>
      <c r="D17" s="33">
        <v>11600</v>
      </c>
      <c r="E17" s="33" t="s">
        <v>63</v>
      </c>
      <c r="F17" s="33">
        <v>12</v>
      </c>
      <c r="G17" s="33">
        <v>150</v>
      </c>
      <c r="H17" s="33">
        <v>4</v>
      </c>
      <c r="I17" s="33" t="s">
        <v>14</v>
      </c>
      <c r="J17" s="33" t="s">
        <v>15</v>
      </c>
      <c r="K17" s="33">
        <v>80</v>
      </c>
      <c r="L17" s="34">
        <v>5</v>
      </c>
      <c r="M17" s="33" t="s">
        <v>58</v>
      </c>
      <c r="N17" s="35">
        <v>685351218</v>
      </c>
      <c r="O17" s="38" t="s">
        <v>64</v>
      </c>
      <c r="P17" s="37" t="s">
        <v>65</v>
      </c>
      <c r="Q17" s="21"/>
      <c r="R17" s="2"/>
      <c r="S17" s="22"/>
    </row>
    <row r="18" spans="1:19" s="10" customFormat="1" ht="108" customHeight="1" x14ac:dyDescent="0.2">
      <c r="A18" s="9" t="s">
        <v>11</v>
      </c>
      <c r="B18" s="8">
        <f>B17+7</f>
        <v>45264</v>
      </c>
      <c r="C18" s="10" t="s">
        <v>51</v>
      </c>
      <c r="D18" s="10">
        <v>81440</v>
      </c>
      <c r="E18" s="10" t="s">
        <v>88</v>
      </c>
      <c r="F18" s="10">
        <v>17</v>
      </c>
      <c r="G18" s="10">
        <v>300</v>
      </c>
      <c r="H18" s="10">
        <v>6</v>
      </c>
      <c r="I18" s="10" t="s">
        <v>14</v>
      </c>
      <c r="J18" s="10" t="s">
        <v>15</v>
      </c>
      <c r="K18" s="10">
        <v>60</v>
      </c>
      <c r="L18" s="11">
        <v>4</v>
      </c>
      <c r="M18" s="10" t="s">
        <v>49</v>
      </c>
      <c r="N18" s="12">
        <v>658978089</v>
      </c>
      <c r="O18" s="13" t="s">
        <v>87</v>
      </c>
      <c r="P18" s="61" t="s">
        <v>86</v>
      </c>
      <c r="Q18" s="21"/>
      <c r="R18" s="2"/>
      <c r="S18" s="22"/>
    </row>
    <row r="19" spans="1:19" s="10" customFormat="1" ht="57" customHeight="1" x14ac:dyDescent="0.2">
      <c r="A19" s="9" t="s">
        <v>11</v>
      </c>
      <c r="B19" s="8" t="s">
        <v>53</v>
      </c>
      <c r="C19" s="10" t="s">
        <v>40</v>
      </c>
      <c r="D19" s="10">
        <v>81110</v>
      </c>
      <c r="E19" s="10" t="s">
        <v>91</v>
      </c>
      <c r="J19" s="10" t="s">
        <v>183</v>
      </c>
      <c r="L19" s="11"/>
      <c r="N19" s="12"/>
      <c r="O19" s="13"/>
      <c r="P19" s="61"/>
      <c r="Q19" s="21"/>
      <c r="R19" s="2"/>
      <c r="S19" s="22"/>
    </row>
    <row r="20" spans="1:19" s="10" customFormat="1" ht="77" customHeight="1" x14ac:dyDescent="0.2">
      <c r="A20" s="9" t="s">
        <v>11</v>
      </c>
      <c r="B20" s="8">
        <f>B18+7</f>
        <v>45271</v>
      </c>
      <c r="C20" s="10" t="s">
        <v>52</v>
      </c>
      <c r="D20" s="10">
        <v>81540</v>
      </c>
      <c r="E20" s="17" t="s">
        <v>90</v>
      </c>
      <c r="F20" s="10">
        <v>15</v>
      </c>
      <c r="G20" s="10">
        <v>500</v>
      </c>
      <c r="H20" s="10">
        <v>6</v>
      </c>
      <c r="I20" s="10" t="s">
        <v>14</v>
      </c>
      <c r="J20" s="10" t="s">
        <v>15</v>
      </c>
      <c r="K20" s="10">
        <v>20</v>
      </c>
      <c r="L20" s="11">
        <v>1.5</v>
      </c>
      <c r="M20" s="10" t="s">
        <v>38</v>
      </c>
      <c r="N20" s="12">
        <v>688494984</v>
      </c>
      <c r="O20" s="13" t="s">
        <v>184</v>
      </c>
      <c r="P20" s="61" t="s">
        <v>89</v>
      </c>
      <c r="Q20" s="21"/>
      <c r="R20" s="2"/>
      <c r="S20" s="22"/>
    </row>
    <row r="21" spans="1:19" s="10" customFormat="1" ht="48" customHeight="1" x14ac:dyDescent="0.2">
      <c r="A21" s="9" t="s">
        <v>11</v>
      </c>
      <c r="B21" s="8">
        <f t="shared" si="0"/>
        <v>45278</v>
      </c>
      <c r="C21" s="18" t="s">
        <v>61</v>
      </c>
      <c r="D21" s="10">
        <v>81240</v>
      </c>
      <c r="E21" s="17" t="s">
        <v>60</v>
      </c>
      <c r="F21" s="10">
        <v>16</v>
      </c>
      <c r="G21" s="10">
        <v>500</v>
      </c>
      <c r="H21" s="10">
        <v>6</v>
      </c>
      <c r="I21" s="10" t="s">
        <v>14</v>
      </c>
      <c r="J21" s="10" t="s">
        <v>15</v>
      </c>
      <c r="K21" s="10">
        <v>80</v>
      </c>
      <c r="L21" s="11">
        <v>5</v>
      </c>
      <c r="M21" s="10" t="s">
        <v>140</v>
      </c>
      <c r="N21" s="12">
        <v>685351218</v>
      </c>
      <c r="O21" s="13" t="s">
        <v>62</v>
      </c>
      <c r="P21" s="61" t="s">
        <v>59</v>
      </c>
      <c r="Q21" s="21"/>
      <c r="R21" s="2"/>
      <c r="S21" s="22"/>
    </row>
    <row r="22" spans="1:19" ht="25" customHeight="1" x14ac:dyDescent="0.2">
      <c r="A22" s="9" t="s">
        <v>11</v>
      </c>
      <c r="B22" s="43">
        <f t="shared" si="0"/>
        <v>45285</v>
      </c>
      <c r="C22" s="17" t="s">
        <v>165</v>
      </c>
      <c r="D22" s="10"/>
      <c r="E22" s="10" t="s">
        <v>165</v>
      </c>
      <c r="F22" s="10"/>
      <c r="G22" s="10"/>
      <c r="H22" s="10"/>
      <c r="I22" s="10"/>
      <c r="J22" s="10"/>
      <c r="K22" s="10"/>
      <c r="L22" s="11"/>
      <c r="M22" s="10"/>
      <c r="N22" s="12"/>
      <c r="O22" s="13"/>
      <c r="P22" s="10"/>
    </row>
    <row r="23" spans="1:19" ht="24" customHeight="1" x14ac:dyDescent="0.2">
      <c r="A23" s="9" t="s">
        <v>11</v>
      </c>
      <c r="B23" s="43">
        <f t="shared" si="0"/>
        <v>45292</v>
      </c>
      <c r="C23" s="17" t="s">
        <v>165</v>
      </c>
      <c r="D23" s="10"/>
      <c r="E23" s="10" t="s">
        <v>165</v>
      </c>
      <c r="F23" s="10"/>
      <c r="G23" s="10"/>
      <c r="H23" s="10"/>
      <c r="I23" s="10"/>
      <c r="J23" s="10"/>
      <c r="K23" s="10"/>
      <c r="L23" s="11"/>
      <c r="M23" s="10"/>
      <c r="N23" s="12"/>
      <c r="O23" s="13"/>
      <c r="P23" s="10"/>
    </row>
    <row r="24" spans="1:19" ht="55" customHeight="1" x14ac:dyDescent="0.2">
      <c r="A24" s="9" t="s">
        <v>11</v>
      </c>
      <c r="B24" s="8">
        <f t="shared" si="0"/>
        <v>45299</v>
      </c>
      <c r="C24" s="18" t="s">
        <v>108</v>
      </c>
      <c r="D24" s="10">
        <v>81</v>
      </c>
      <c r="E24" s="17" t="s">
        <v>107</v>
      </c>
      <c r="F24" s="10">
        <v>12</v>
      </c>
      <c r="G24" s="10">
        <v>200</v>
      </c>
      <c r="H24" s="10">
        <v>4</v>
      </c>
      <c r="I24" s="10" t="s">
        <v>34</v>
      </c>
      <c r="J24" s="10" t="s">
        <v>15</v>
      </c>
      <c r="K24" s="10">
        <v>30</v>
      </c>
      <c r="L24" s="11">
        <v>2</v>
      </c>
      <c r="M24" s="10" t="s">
        <v>38</v>
      </c>
      <c r="N24" s="50">
        <v>688494984</v>
      </c>
      <c r="O24" s="13" t="s">
        <v>138</v>
      </c>
      <c r="P24" s="10" t="s">
        <v>137</v>
      </c>
    </row>
    <row r="25" spans="1:19" ht="90" customHeight="1" x14ac:dyDescent="0.2">
      <c r="A25" s="9" t="s">
        <v>11</v>
      </c>
      <c r="B25" s="8">
        <f t="shared" ref="B25:B30" si="1">B24+7</f>
        <v>45306</v>
      </c>
      <c r="C25" s="18" t="s">
        <v>109</v>
      </c>
      <c r="D25" s="10">
        <v>81</v>
      </c>
      <c r="E25" s="17" t="s">
        <v>110</v>
      </c>
      <c r="F25" s="10">
        <v>12</v>
      </c>
      <c r="G25" s="10">
        <v>300</v>
      </c>
      <c r="H25" s="10">
        <v>5</v>
      </c>
      <c r="I25" s="10" t="s">
        <v>43</v>
      </c>
      <c r="J25" s="10" t="s">
        <v>15</v>
      </c>
      <c r="K25" s="10">
        <v>40</v>
      </c>
      <c r="L25" s="11">
        <v>3</v>
      </c>
      <c r="M25" s="10" t="s">
        <v>140</v>
      </c>
      <c r="N25" s="12">
        <v>685351218</v>
      </c>
      <c r="O25" s="13" t="s">
        <v>185</v>
      </c>
      <c r="P25" s="10" t="s">
        <v>139</v>
      </c>
    </row>
    <row r="26" spans="1:19" ht="80" customHeight="1" x14ac:dyDescent="0.2">
      <c r="A26" s="9" t="s">
        <v>11</v>
      </c>
      <c r="B26" s="45">
        <f t="shared" si="1"/>
        <v>45313</v>
      </c>
      <c r="C26" s="18" t="s">
        <v>104</v>
      </c>
      <c r="D26" s="10">
        <v>11270</v>
      </c>
      <c r="E26" s="44" t="s">
        <v>103</v>
      </c>
      <c r="F26" s="10">
        <v>17</v>
      </c>
      <c r="G26" s="10">
        <v>240</v>
      </c>
      <c r="H26" s="10" t="s">
        <v>105</v>
      </c>
      <c r="I26" s="10" t="s">
        <v>43</v>
      </c>
      <c r="J26" s="10" t="s">
        <v>15</v>
      </c>
      <c r="K26" s="10">
        <v>100</v>
      </c>
      <c r="L26" s="11">
        <v>5</v>
      </c>
      <c r="M26" s="10" t="s">
        <v>27</v>
      </c>
      <c r="N26" s="12">
        <v>643614009</v>
      </c>
      <c r="O26" s="13" t="s">
        <v>106</v>
      </c>
      <c r="P26" s="46" t="s">
        <v>141</v>
      </c>
    </row>
    <row r="27" spans="1:19" ht="80" customHeight="1" x14ac:dyDescent="0.2">
      <c r="A27" s="9" t="s">
        <v>11</v>
      </c>
      <c r="B27" s="8">
        <f t="shared" si="1"/>
        <v>45320</v>
      </c>
      <c r="C27" s="18" t="s">
        <v>111</v>
      </c>
      <c r="D27" s="10">
        <v>81600</v>
      </c>
      <c r="E27" s="48" t="s">
        <v>112</v>
      </c>
      <c r="F27" s="10">
        <v>18</v>
      </c>
      <c r="G27" s="10">
        <v>400</v>
      </c>
      <c r="H27" s="10">
        <v>5</v>
      </c>
      <c r="I27" s="10" t="s">
        <v>43</v>
      </c>
      <c r="J27" s="10" t="s">
        <v>15</v>
      </c>
      <c r="K27" s="10">
        <v>120</v>
      </c>
      <c r="L27" s="11">
        <v>6</v>
      </c>
      <c r="M27" s="10" t="s">
        <v>49</v>
      </c>
      <c r="N27" s="12">
        <v>695198772</v>
      </c>
      <c r="O27" s="2" t="s">
        <v>143</v>
      </c>
      <c r="P27" s="10" t="s">
        <v>142</v>
      </c>
    </row>
    <row r="28" spans="1:19" ht="80" customHeight="1" x14ac:dyDescent="0.2">
      <c r="A28" s="9" t="s">
        <v>11</v>
      </c>
      <c r="B28" s="8">
        <f t="shared" si="1"/>
        <v>45327</v>
      </c>
      <c r="C28" s="18" t="s">
        <v>114</v>
      </c>
      <c r="D28" s="10">
        <v>11380</v>
      </c>
      <c r="E28" s="48" t="s">
        <v>144</v>
      </c>
      <c r="F28" s="10">
        <v>16</v>
      </c>
      <c r="G28" s="10">
        <v>700</v>
      </c>
      <c r="H28" s="10">
        <v>7</v>
      </c>
      <c r="I28" s="10" t="s">
        <v>43</v>
      </c>
      <c r="J28" s="10" t="s">
        <v>15</v>
      </c>
      <c r="K28" s="10">
        <v>80</v>
      </c>
      <c r="L28" s="11">
        <v>4</v>
      </c>
      <c r="M28" s="10" t="s">
        <v>198</v>
      </c>
      <c r="N28" s="12">
        <v>685351218</v>
      </c>
      <c r="O28" s="13" t="s">
        <v>145</v>
      </c>
      <c r="P28" s="46" t="s">
        <v>146</v>
      </c>
    </row>
    <row r="29" spans="1:19" ht="80" customHeight="1" x14ac:dyDescent="0.2">
      <c r="A29" s="9" t="s">
        <v>11</v>
      </c>
      <c r="B29" s="8">
        <f t="shared" si="1"/>
        <v>45334</v>
      </c>
      <c r="C29" s="18" t="s">
        <v>148</v>
      </c>
      <c r="D29" s="10">
        <v>11600</v>
      </c>
      <c r="E29" s="48" t="s">
        <v>149</v>
      </c>
      <c r="F29" s="10">
        <v>14</v>
      </c>
      <c r="G29" s="10">
        <v>300</v>
      </c>
      <c r="H29" s="10">
        <v>4</v>
      </c>
      <c r="I29" s="10" t="s">
        <v>43</v>
      </c>
      <c r="J29" s="10" t="s">
        <v>15</v>
      </c>
      <c r="K29" s="10">
        <v>100</v>
      </c>
      <c r="L29" s="11">
        <v>5</v>
      </c>
      <c r="M29" s="10" t="s">
        <v>70</v>
      </c>
      <c r="N29" s="12">
        <v>685351218</v>
      </c>
      <c r="O29" s="47" t="s">
        <v>150</v>
      </c>
      <c r="P29" s="46" t="s">
        <v>147</v>
      </c>
    </row>
    <row r="30" spans="1:19" ht="80" customHeight="1" x14ac:dyDescent="0.2">
      <c r="A30" s="9" t="s">
        <v>11</v>
      </c>
      <c r="B30" s="8">
        <f t="shared" si="1"/>
        <v>45341</v>
      </c>
      <c r="C30" s="18" t="s">
        <v>40</v>
      </c>
      <c r="D30" s="10">
        <v>81110</v>
      </c>
      <c r="E30" s="48" t="s">
        <v>115</v>
      </c>
      <c r="F30" s="10">
        <v>18</v>
      </c>
      <c r="G30" s="10">
        <v>200</v>
      </c>
      <c r="H30" s="10">
        <v>5</v>
      </c>
      <c r="I30" s="10" t="s">
        <v>34</v>
      </c>
      <c r="J30" s="10" t="s">
        <v>15</v>
      </c>
      <c r="K30" s="10">
        <v>0</v>
      </c>
      <c r="L30" s="11">
        <v>0</v>
      </c>
      <c r="M30" s="10" t="s">
        <v>49</v>
      </c>
      <c r="N30" s="12">
        <v>658978089</v>
      </c>
      <c r="O30" s="13" t="s">
        <v>151</v>
      </c>
      <c r="P30" s="46"/>
    </row>
    <row r="31" spans="1:19" ht="90" customHeight="1" x14ac:dyDescent="0.2">
      <c r="A31" s="9" t="s">
        <v>11</v>
      </c>
      <c r="B31" s="8">
        <f t="shared" ref="B31:B42" si="2">B30+7</f>
        <v>45348</v>
      </c>
      <c r="C31" s="18" t="s">
        <v>46</v>
      </c>
      <c r="D31" s="10">
        <v>81430</v>
      </c>
      <c r="E31" s="17" t="s">
        <v>116</v>
      </c>
      <c r="F31" s="10">
        <v>16</v>
      </c>
      <c r="G31" s="10">
        <v>600</v>
      </c>
      <c r="H31" s="10">
        <v>6</v>
      </c>
      <c r="I31" s="10" t="s">
        <v>43</v>
      </c>
      <c r="J31" s="10" t="s">
        <v>15</v>
      </c>
      <c r="K31" s="10">
        <v>140</v>
      </c>
      <c r="L31" s="11">
        <v>8.5</v>
      </c>
      <c r="M31" s="10" t="s">
        <v>140</v>
      </c>
      <c r="N31" s="12">
        <v>685351218</v>
      </c>
      <c r="O31" s="13" t="s">
        <v>153</v>
      </c>
      <c r="P31" s="10" t="s">
        <v>152</v>
      </c>
    </row>
    <row r="32" spans="1:19" ht="110" customHeight="1" x14ac:dyDescent="0.2">
      <c r="A32" s="62" t="s">
        <v>11</v>
      </c>
      <c r="B32" s="63">
        <f t="shared" si="2"/>
        <v>45355</v>
      </c>
      <c r="C32" s="64" t="s">
        <v>202</v>
      </c>
      <c r="D32" s="65">
        <v>34360</v>
      </c>
      <c r="E32" s="66" t="s">
        <v>200</v>
      </c>
      <c r="F32" s="65">
        <v>14</v>
      </c>
      <c r="G32" s="65">
        <v>700</v>
      </c>
      <c r="H32" s="65">
        <v>4.3</v>
      </c>
      <c r="I32" s="65" t="s">
        <v>43</v>
      </c>
      <c r="J32" s="65" t="s">
        <v>15</v>
      </c>
      <c r="K32" s="65">
        <v>160</v>
      </c>
      <c r="L32" s="67">
        <v>10</v>
      </c>
      <c r="M32" s="68" t="s">
        <v>27</v>
      </c>
      <c r="N32" s="69">
        <v>643614009</v>
      </c>
      <c r="O32" s="66" t="s">
        <v>201</v>
      </c>
      <c r="P32" s="71" t="s">
        <v>199</v>
      </c>
    </row>
    <row r="33" spans="1:16" ht="55" customHeight="1" x14ac:dyDescent="0.2">
      <c r="A33" s="9" t="s">
        <v>11</v>
      </c>
      <c r="B33" s="8">
        <f t="shared" si="2"/>
        <v>45362</v>
      </c>
      <c r="C33" s="18" t="s">
        <v>118</v>
      </c>
      <c r="D33" s="10">
        <v>81</v>
      </c>
      <c r="E33" s="17" t="s">
        <v>117</v>
      </c>
      <c r="F33" s="10">
        <v>15</v>
      </c>
      <c r="G33" s="10">
        <v>200</v>
      </c>
      <c r="H33" s="10">
        <v>4</v>
      </c>
      <c r="I33" s="10" t="s">
        <v>34</v>
      </c>
      <c r="J33" s="10" t="s">
        <v>15</v>
      </c>
      <c r="K33" s="10">
        <v>25</v>
      </c>
      <c r="L33" s="11">
        <v>2</v>
      </c>
      <c r="M33" s="10" t="s">
        <v>38</v>
      </c>
      <c r="N33" s="50">
        <v>688494984</v>
      </c>
      <c r="O33" s="13" t="s">
        <v>155</v>
      </c>
      <c r="P33" s="10" t="s">
        <v>154</v>
      </c>
    </row>
    <row r="34" spans="1:16" ht="55" customHeight="1" x14ac:dyDescent="0.2">
      <c r="A34" s="9" t="s">
        <v>11</v>
      </c>
      <c r="B34" s="8">
        <f t="shared" si="2"/>
        <v>45369</v>
      </c>
      <c r="C34" s="2" t="s">
        <v>156</v>
      </c>
      <c r="D34" s="10">
        <v>34390</v>
      </c>
      <c r="E34" s="18" t="s">
        <v>157</v>
      </c>
      <c r="F34" s="10">
        <v>15</v>
      </c>
      <c r="G34" s="10">
        <v>550</v>
      </c>
      <c r="H34" s="10">
        <v>6</v>
      </c>
      <c r="I34" s="10" t="s">
        <v>43</v>
      </c>
      <c r="J34" s="10" t="s">
        <v>15</v>
      </c>
      <c r="K34" s="10">
        <v>160</v>
      </c>
      <c r="L34" s="11">
        <v>10</v>
      </c>
      <c r="M34" s="10" t="s">
        <v>49</v>
      </c>
      <c r="N34" s="12">
        <v>658978089</v>
      </c>
      <c r="O34" s="13" t="s">
        <v>158</v>
      </c>
      <c r="P34" s="10" t="s">
        <v>113</v>
      </c>
    </row>
    <row r="35" spans="1:16" ht="82" customHeight="1" x14ac:dyDescent="0.2">
      <c r="A35" s="9" t="s">
        <v>11</v>
      </c>
      <c r="B35" s="8">
        <f t="shared" si="2"/>
        <v>45376</v>
      </c>
      <c r="C35" s="18" t="s">
        <v>161</v>
      </c>
      <c r="D35" s="10">
        <v>81260</v>
      </c>
      <c r="E35" s="17" t="s">
        <v>159</v>
      </c>
      <c r="F35" s="10">
        <v>18</v>
      </c>
      <c r="G35" s="10">
        <v>650</v>
      </c>
      <c r="H35" s="10">
        <v>7</v>
      </c>
      <c r="I35" s="10" t="s">
        <v>43</v>
      </c>
      <c r="J35" s="10" t="s">
        <v>15</v>
      </c>
      <c r="K35" s="10">
        <v>110</v>
      </c>
      <c r="L35" s="11">
        <v>6</v>
      </c>
      <c r="M35" s="10" t="s">
        <v>47</v>
      </c>
      <c r="N35" s="12">
        <v>785595252</v>
      </c>
      <c r="O35" s="2" t="s">
        <v>160</v>
      </c>
      <c r="P35" s="10" t="s">
        <v>119</v>
      </c>
    </row>
    <row r="36" spans="1:16" ht="25" customHeight="1" x14ac:dyDescent="0.2">
      <c r="A36" s="9" t="s">
        <v>11</v>
      </c>
      <c r="B36" s="43">
        <f t="shared" si="2"/>
        <v>45383</v>
      </c>
      <c r="C36" s="18"/>
      <c r="D36" s="10"/>
      <c r="E36" s="17" t="s">
        <v>165</v>
      </c>
      <c r="F36" s="10"/>
      <c r="G36" s="10"/>
      <c r="H36" s="10"/>
      <c r="I36" s="10"/>
      <c r="J36" s="10"/>
      <c r="K36" s="10"/>
      <c r="L36" s="11"/>
      <c r="M36" s="10"/>
      <c r="N36" s="12"/>
      <c r="O36" s="13"/>
      <c r="P36" s="10"/>
    </row>
    <row r="37" spans="1:16" ht="25" customHeight="1" x14ac:dyDescent="0.2">
      <c r="A37" s="9" t="s">
        <v>11</v>
      </c>
      <c r="B37" s="43">
        <f t="shared" si="2"/>
        <v>45390</v>
      </c>
      <c r="C37" s="18"/>
      <c r="D37" s="10"/>
      <c r="E37" s="17" t="s">
        <v>165</v>
      </c>
      <c r="F37" s="10"/>
      <c r="G37" s="10"/>
      <c r="H37" s="10"/>
      <c r="I37" s="10"/>
      <c r="J37" s="10"/>
      <c r="K37" s="10"/>
      <c r="L37" s="11"/>
      <c r="M37" s="10"/>
      <c r="N37" s="12"/>
      <c r="O37" s="13"/>
      <c r="P37" s="10"/>
    </row>
    <row r="38" spans="1:16" ht="76" customHeight="1" x14ac:dyDescent="0.2">
      <c r="A38" s="9" t="s">
        <v>11</v>
      </c>
      <c r="B38" s="8">
        <f t="shared" si="2"/>
        <v>45397</v>
      </c>
      <c r="C38" s="18" t="s">
        <v>120</v>
      </c>
      <c r="D38" s="10">
        <v>81290</v>
      </c>
      <c r="E38" s="17" t="s">
        <v>162</v>
      </c>
      <c r="F38" s="10">
        <v>18</v>
      </c>
      <c r="G38" s="10">
        <v>600</v>
      </c>
      <c r="H38" s="10">
        <v>7</v>
      </c>
      <c r="I38" s="10" t="s">
        <v>43</v>
      </c>
      <c r="J38" s="10" t="s">
        <v>15</v>
      </c>
      <c r="K38" s="10">
        <v>30</v>
      </c>
      <c r="L38" s="11">
        <v>2</v>
      </c>
      <c r="M38" s="10" t="s">
        <v>70</v>
      </c>
      <c r="N38" s="12">
        <v>685351218</v>
      </c>
      <c r="O38" s="2" t="s">
        <v>163</v>
      </c>
      <c r="P38" s="10" t="s">
        <v>164</v>
      </c>
    </row>
    <row r="39" spans="1:16" ht="55" customHeight="1" x14ac:dyDescent="0.2">
      <c r="A39" s="9" t="s">
        <v>11</v>
      </c>
      <c r="B39" s="8">
        <f t="shared" si="2"/>
        <v>45404</v>
      </c>
      <c r="C39" s="18" t="s">
        <v>121</v>
      </c>
      <c r="D39" s="10"/>
      <c r="E39" s="17" t="s">
        <v>122</v>
      </c>
      <c r="F39" s="10">
        <v>14</v>
      </c>
      <c r="G39" s="10">
        <v>400</v>
      </c>
      <c r="H39" s="10">
        <v>5</v>
      </c>
      <c r="I39" s="10" t="s">
        <v>34</v>
      </c>
      <c r="J39" s="10" t="s">
        <v>15</v>
      </c>
      <c r="K39" s="10">
        <v>80</v>
      </c>
      <c r="L39" s="11">
        <v>4</v>
      </c>
      <c r="M39" s="10" t="s">
        <v>47</v>
      </c>
      <c r="N39" s="51">
        <v>785595252</v>
      </c>
      <c r="O39" s="13" t="s">
        <v>167</v>
      </c>
      <c r="P39" s="49" t="s">
        <v>166</v>
      </c>
    </row>
    <row r="40" spans="1:16" ht="73" customHeight="1" x14ac:dyDescent="0.2">
      <c r="A40" s="9" t="s">
        <v>11</v>
      </c>
      <c r="B40" s="8">
        <f t="shared" si="2"/>
        <v>45411</v>
      </c>
      <c r="C40" s="10" t="s">
        <v>123</v>
      </c>
      <c r="D40" s="10"/>
      <c r="E40" s="10" t="s">
        <v>124</v>
      </c>
      <c r="F40" s="10">
        <v>17</v>
      </c>
      <c r="G40" s="10">
        <v>800</v>
      </c>
      <c r="H40" s="10">
        <v>7</v>
      </c>
      <c r="I40" s="10" t="s">
        <v>169</v>
      </c>
      <c r="J40" s="10" t="s">
        <v>15</v>
      </c>
      <c r="K40" s="10">
        <v>80</v>
      </c>
      <c r="L40" s="11">
        <v>4</v>
      </c>
      <c r="M40" s="10" t="s">
        <v>140</v>
      </c>
      <c r="N40" s="12">
        <v>685351218</v>
      </c>
      <c r="O40" s="13" t="s">
        <v>170</v>
      </c>
      <c r="P40" s="49" t="s">
        <v>168</v>
      </c>
    </row>
    <row r="41" spans="1:16" ht="138" customHeight="1" x14ac:dyDescent="0.2">
      <c r="A41" s="9" t="s">
        <v>11</v>
      </c>
      <c r="B41" s="8">
        <f t="shared" si="2"/>
        <v>45418</v>
      </c>
      <c r="C41" s="10" t="s">
        <v>127</v>
      </c>
      <c r="D41" s="10"/>
      <c r="E41" s="10" t="s">
        <v>128</v>
      </c>
      <c r="F41" s="10">
        <v>17</v>
      </c>
      <c r="G41" s="10">
        <v>350</v>
      </c>
      <c r="H41" s="10">
        <v>6</v>
      </c>
      <c r="I41" s="10" t="s">
        <v>43</v>
      </c>
      <c r="J41" s="10" t="s">
        <v>15</v>
      </c>
      <c r="K41" s="10">
        <v>75</v>
      </c>
      <c r="L41" s="11">
        <v>4</v>
      </c>
      <c r="M41" s="10" t="s">
        <v>47</v>
      </c>
      <c r="N41" s="51">
        <v>785595252</v>
      </c>
      <c r="O41" s="47" t="s">
        <v>186</v>
      </c>
      <c r="P41" s="49" t="s">
        <v>171</v>
      </c>
    </row>
    <row r="42" spans="1:16" ht="55" customHeight="1" x14ac:dyDescent="0.2">
      <c r="A42" s="9" t="s">
        <v>11</v>
      </c>
      <c r="B42" s="8">
        <f t="shared" si="2"/>
        <v>45425</v>
      </c>
      <c r="C42" s="10" t="s">
        <v>177</v>
      </c>
      <c r="D42" s="54">
        <v>34330</v>
      </c>
      <c r="E42" s="2" t="s">
        <v>174</v>
      </c>
      <c r="F42" s="10">
        <v>17</v>
      </c>
      <c r="G42" s="10">
        <v>350</v>
      </c>
      <c r="H42" s="10">
        <v>5</v>
      </c>
      <c r="I42" s="10" t="s">
        <v>14</v>
      </c>
      <c r="J42" s="10" t="s">
        <v>15</v>
      </c>
      <c r="K42" s="10">
        <v>140</v>
      </c>
      <c r="L42" s="11">
        <v>8.5</v>
      </c>
      <c r="M42" s="10" t="s">
        <v>27</v>
      </c>
      <c r="N42" s="12">
        <v>643614009</v>
      </c>
      <c r="O42" s="10" t="s">
        <v>172</v>
      </c>
      <c r="P42" s="9" t="s">
        <v>173</v>
      </c>
    </row>
    <row r="43" spans="1:16" ht="30" customHeight="1" x14ac:dyDescent="0.2">
      <c r="A43" s="9" t="s">
        <v>11</v>
      </c>
      <c r="B43" s="52">
        <f>B42+7</f>
        <v>45432</v>
      </c>
      <c r="C43" s="10" t="s">
        <v>165</v>
      </c>
      <c r="D43" s="10"/>
      <c r="E43" s="10" t="s">
        <v>165</v>
      </c>
      <c r="F43" s="10"/>
      <c r="G43" s="10"/>
      <c r="H43" s="10"/>
      <c r="I43" s="10"/>
      <c r="J43" s="10" t="s">
        <v>15</v>
      </c>
      <c r="K43" s="10"/>
      <c r="L43" s="11"/>
      <c r="M43" s="10"/>
      <c r="N43" s="12"/>
      <c r="O43" s="10"/>
      <c r="P43" s="9"/>
    </row>
    <row r="44" spans="1:16" ht="86" customHeight="1" x14ac:dyDescent="0.2">
      <c r="A44" s="9" t="s">
        <v>11</v>
      </c>
      <c r="B44" s="8">
        <f>B43+7</f>
        <v>45439</v>
      </c>
      <c r="C44" s="2" t="s">
        <v>130</v>
      </c>
      <c r="D44" s="10">
        <v>81310</v>
      </c>
      <c r="E44" s="10" t="s">
        <v>129</v>
      </c>
      <c r="F44" s="10">
        <v>21</v>
      </c>
      <c r="G44" s="10">
        <v>250</v>
      </c>
      <c r="H44" s="10">
        <v>5</v>
      </c>
      <c r="I44" s="10" t="s">
        <v>43</v>
      </c>
      <c r="J44" s="10" t="s">
        <v>15</v>
      </c>
      <c r="K44" s="10">
        <v>115</v>
      </c>
      <c r="L44" s="11">
        <v>7</v>
      </c>
      <c r="M44" s="10" t="s">
        <v>70</v>
      </c>
      <c r="N44" s="12">
        <v>685351218</v>
      </c>
      <c r="O44" s="10" t="s">
        <v>176</v>
      </c>
      <c r="P44" s="10" t="s">
        <v>175</v>
      </c>
    </row>
    <row r="45" spans="1:16" ht="88" customHeight="1" x14ac:dyDescent="0.2">
      <c r="A45" s="9" t="s">
        <v>11</v>
      </c>
      <c r="B45" s="8">
        <f>B44+7</f>
        <v>45446</v>
      </c>
      <c r="C45" s="10" t="s">
        <v>132</v>
      </c>
      <c r="D45" s="10">
        <v>34390</v>
      </c>
      <c r="E45" s="10" t="s">
        <v>131</v>
      </c>
      <c r="F45" s="10">
        <v>12</v>
      </c>
      <c r="G45" s="10">
        <v>600</v>
      </c>
      <c r="H45" s="10">
        <v>5</v>
      </c>
      <c r="I45" s="10" t="s">
        <v>43</v>
      </c>
      <c r="J45" s="10" t="s">
        <v>15</v>
      </c>
      <c r="K45" s="10">
        <v>170</v>
      </c>
      <c r="L45" s="11">
        <v>10</v>
      </c>
      <c r="M45" s="10" t="s">
        <v>49</v>
      </c>
      <c r="N45" s="12">
        <v>658978089</v>
      </c>
      <c r="O45" s="47" t="s">
        <v>182</v>
      </c>
      <c r="P45" s="10" t="s">
        <v>181</v>
      </c>
    </row>
    <row r="46" spans="1:16" ht="55" customHeight="1" x14ac:dyDescent="0.2">
      <c r="A46" s="9" t="s">
        <v>196</v>
      </c>
      <c r="B46" s="8" t="s">
        <v>178</v>
      </c>
      <c r="C46" s="10"/>
      <c r="D46" s="10"/>
      <c r="E46" s="10" t="s">
        <v>179</v>
      </c>
      <c r="F46" s="10"/>
      <c r="H46" s="10"/>
      <c r="I46" s="10"/>
      <c r="J46" s="10" t="s">
        <v>15</v>
      </c>
      <c r="K46" s="10"/>
      <c r="L46" s="11"/>
      <c r="M46" s="10" t="s">
        <v>33</v>
      </c>
      <c r="N46" s="12">
        <v>634758521</v>
      </c>
      <c r="O46" s="10"/>
      <c r="P46" s="10"/>
    </row>
    <row r="47" spans="1:16" ht="55" customHeight="1" x14ac:dyDescent="0.2">
      <c r="A47" s="9" t="s">
        <v>11</v>
      </c>
      <c r="B47" s="8">
        <f>B45+7</f>
        <v>45453</v>
      </c>
      <c r="C47" s="10" t="s">
        <v>125</v>
      </c>
      <c r="D47" s="10">
        <v>81500</v>
      </c>
      <c r="E47" s="10" t="s">
        <v>126</v>
      </c>
      <c r="F47" s="10">
        <v>21</v>
      </c>
      <c r="G47" s="10">
        <v>300</v>
      </c>
      <c r="H47" s="10">
        <v>5</v>
      </c>
      <c r="I47" s="10" t="s">
        <v>43</v>
      </c>
      <c r="J47" s="10" t="s">
        <v>15</v>
      </c>
      <c r="K47" s="10">
        <v>100</v>
      </c>
      <c r="L47" s="11">
        <v>5</v>
      </c>
      <c r="M47" s="10" t="s">
        <v>180</v>
      </c>
      <c r="N47" s="12"/>
      <c r="O47" s="10" t="s">
        <v>187</v>
      </c>
      <c r="P47" s="10" t="s">
        <v>113</v>
      </c>
    </row>
    <row r="48" spans="1:16" ht="71" customHeight="1" x14ac:dyDescent="0.2">
      <c r="A48" s="9" t="s">
        <v>11</v>
      </c>
      <c r="B48" s="8">
        <f>B47+7</f>
        <v>45460</v>
      </c>
      <c r="C48" s="10" t="s">
        <v>133</v>
      </c>
      <c r="D48" s="10">
        <v>81260</v>
      </c>
      <c r="E48" s="10" t="s">
        <v>134</v>
      </c>
      <c r="F48" s="10">
        <v>15</v>
      </c>
      <c r="G48" s="2">
        <v>300</v>
      </c>
      <c r="H48" s="10">
        <v>5</v>
      </c>
      <c r="I48" s="10" t="s">
        <v>43</v>
      </c>
      <c r="J48" s="10" t="s">
        <v>15</v>
      </c>
      <c r="K48" s="10">
        <v>110</v>
      </c>
      <c r="L48" s="11">
        <v>6</v>
      </c>
      <c r="M48" s="10" t="s">
        <v>140</v>
      </c>
      <c r="N48" s="12">
        <v>685351218</v>
      </c>
      <c r="O48" s="47" t="s">
        <v>189</v>
      </c>
      <c r="P48" s="10" t="s">
        <v>188</v>
      </c>
    </row>
    <row r="49" spans="1:17" ht="64" customHeight="1" x14ac:dyDescent="0.2">
      <c r="A49" s="9" t="s">
        <v>11</v>
      </c>
      <c r="B49" s="8">
        <f>B48+7</f>
        <v>45467</v>
      </c>
      <c r="C49" s="10" t="s">
        <v>190</v>
      </c>
      <c r="D49" s="10">
        <v>81330</v>
      </c>
      <c r="E49" s="10" t="s">
        <v>135</v>
      </c>
      <c r="F49" s="10">
        <v>15</v>
      </c>
      <c r="G49" s="10">
        <v>500</v>
      </c>
      <c r="H49" s="10">
        <v>6</v>
      </c>
      <c r="I49" s="10" t="s">
        <v>43</v>
      </c>
      <c r="J49" s="10" t="s">
        <v>15</v>
      </c>
      <c r="K49" s="10">
        <v>110</v>
      </c>
      <c r="L49" s="11">
        <v>6</v>
      </c>
      <c r="M49" s="10" t="s">
        <v>47</v>
      </c>
      <c r="N49" s="51">
        <v>785595252</v>
      </c>
      <c r="O49" s="13" t="s">
        <v>192</v>
      </c>
      <c r="P49" s="10" t="s">
        <v>191</v>
      </c>
    </row>
    <row r="50" spans="1:17" ht="100" customHeight="1" x14ac:dyDescent="0.2">
      <c r="A50" s="9" t="s">
        <v>11</v>
      </c>
      <c r="B50" s="8">
        <f>B49+7</f>
        <v>45474</v>
      </c>
      <c r="C50" s="10" t="s">
        <v>136</v>
      </c>
      <c r="D50" s="10">
        <v>11380</v>
      </c>
      <c r="E50" s="10" t="s">
        <v>194</v>
      </c>
      <c r="F50" s="10">
        <v>12</v>
      </c>
      <c r="G50" s="10">
        <v>450</v>
      </c>
      <c r="H50" s="10">
        <v>5</v>
      </c>
      <c r="I50" s="10" t="s">
        <v>43</v>
      </c>
      <c r="J50" s="10" t="s">
        <v>15</v>
      </c>
      <c r="K50" s="10">
        <v>90</v>
      </c>
      <c r="L50" s="11">
        <v>5.5</v>
      </c>
      <c r="M50" s="10" t="s">
        <v>140</v>
      </c>
      <c r="N50" s="12">
        <v>685351218</v>
      </c>
      <c r="O50" s="13" t="s">
        <v>195</v>
      </c>
      <c r="P50" s="10" t="s">
        <v>193</v>
      </c>
    </row>
    <row r="51" spans="1:17" ht="23" customHeight="1" x14ac:dyDescent="0.2">
      <c r="A51" s="9"/>
      <c r="B51" s="8">
        <f t="shared" ref="B51:B76" si="3">B50+7</f>
        <v>45481</v>
      </c>
      <c r="C51" s="10"/>
      <c r="D51" s="10"/>
      <c r="E51" s="75" t="s">
        <v>237</v>
      </c>
      <c r="F51" s="10"/>
      <c r="G51" s="10"/>
      <c r="H51" s="10"/>
      <c r="I51" s="10"/>
      <c r="J51" s="10"/>
      <c r="K51" s="10"/>
      <c r="L51" s="11"/>
      <c r="M51" s="10"/>
      <c r="N51" s="12"/>
      <c r="O51" s="13"/>
      <c r="P51" s="10"/>
    </row>
    <row r="52" spans="1:17" ht="23" customHeight="1" x14ac:dyDescent="0.2">
      <c r="A52" s="9"/>
      <c r="B52" s="8">
        <f t="shared" si="3"/>
        <v>45488</v>
      </c>
      <c r="C52" s="10"/>
      <c r="D52" s="10"/>
      <c r="E52" s="76"/>
      <c r="F52" s="10"/>
      <c r="G52" s="10"/>
      <c r="H52" s="10"/>
      <c r="I52" s="10"/>
      <c r="J52" s="10"/>
      <c r="K52" s="10"/>
      <c r="L52" s="11"/>
      <c r="M52" s="10"/>
      <c r="N52" s="12"/>
      <c r="O52" s="13"/>
      <c r="P52" s="10"/>
    </row>
    <row r="53" spans="1:17" ht="23" customHeight="1" x14ac:dyDescent="0.2">
      <c r="A53" s="9"/>
      <c r="B53" s="8">
        <f t="shared" si="3"/>
        <v>45495</v>
      </c>
      <c r="C53" s="10"/>
      <c r="D53" s="10"/>
      <c r="E53" s="76"/>
      <c r="F53" s="10"/>
      <c r="G53" s="10"/>
      <c r="H53" s="10"/>
      <c r="I53" s="10"/>
      <c r="J53" s="10"/>
      <c r="K53" s="10"/>
      <c r="L53" s="11"/>
      <c r="M53" s="10"/>
      <c r="N53" s="12"/>
      <c r="O53" s="13"/>
      <c r="P53" s="10"/>
    </row>
    <row r="54" spans="1:17" ht="23" customHeight="1" x14ac:dyDescent="0.2">
      <c r="A54" s="9"/>
      <c r="B54" s="8">
        <f t="shared" si="3"/>
        <v>45502</v>
      </c>
      <c r="C54" s="10"/>
      <c r="D54" s="10"/>
      <c r="E54" s="76"/>
      <c r="F54" s="10"/>
      <c r="G54" s="10"/>
      <c r="H54" s="10"/>
      <c r="I54" s="10"/>
      <c r="J54" s="10"/>
      <c r="K54" s="10"/>
      <c r="L54" s="11"/>
      <c r="M54" s="10"/>
      <c r="N54" s="12"/>
      <c r="O54" s="13"/>
      <c r="P54" s="10"/>
    </row>
    <row r="55" spans="1:17" ht="23" customHeight="1" x14ac:dyDescent="0.2">
      <c r="A55" s="9"/>
      <c r="B55" s="8">
        <f t="shared" si="3"/>
        <v>45509</v>
      </c>
      <c r="C55" s="10"/>
      <c r="D55" s="10"/>
      <c r="E55" s="76"/>
      <c r="F55" s="10"/>
      <c r="G55" s="10"/>
      <c r="H55" s="10"/>
      <c r="I55" s="10"/>
      <c r="J55" s="10"/>
      <c r="K55" s="10"/>
      <c r="L55" s="11"/>
      <c r="M55" s="10"/>
      <c r="N55" s="12"/>
      <c r="O55" s="13"/>
      <c r="P55" s="10"/>
    </row>
    <row r="56" spans="1:17" ht="23" customHeight="1" x14ac:dyDescent="0.2">
      <c r="A56" s="9"/>
      <c r="B56" s="8">
        <f t="shared" si="3"/>
        <v>45516</v>
      </c>
      <c r="C56" s="10"/>
      <c r="D56" s="10"/>
      <c r="E56" s="76"/>
      <c r="F56" s="10"/>
      <c r="G56" s="10"/>
      <c r="H56" s="10"/>
      <c r="I56" s="10"/>
      <c r="J56" s="10"/>
      <c r="K56" s="10"/>
      <c r="L56" s="11"/>
      <c r="M56" s="10"/>
      <c r="N56" s="12"/>
      <c r="O56" s="13"/>
      <c r="P56" s="10"/>
    </row>
    <row r="57" spans="1:17" ht="23" customHeight="1" x14ac:dyDescent="0.2">
      <c r="A57" s="9"/>
      <c r="B57" s="8">
        <f t="shared" si="3"/>
        <v>45523</v>
      </c>
      <c r="C57" s="10"/>
      <c r="D57" s="10"/>
      <c r="E57" s="76"/>
      <c r="F57" s="10"/>
      <c r="G57" s="10"/>
      <c r="H57" s="10"/>
      <c r="I57" s="10"/>
      <c r="J57" s="10"/>
      <c r="K57" s="10"/>
      <c r="L57" s="11"/>
      <c r="M57" s="10"/>
      <c r="N57" s="12"/>
      <c r="O57" s="13"/>
      <c r="P57" s="10"/>
    </row>
    <row r="58" spans="1:17" ht="23" customHeight="1" x14ac:dyDescent="0.2">
      <c r="A58" s="9"/>
      <c r="B58" s="8">
        <f t="shared" si="3"/>
        <v>45530</v>
      </c>
      <c r="C58" s="10"/>
      <c r="D58" s="10"/>
      <c r="E58" s="77"/>
      <c r="F58" s="10"/>
      <c r="G58" s="10"/>
      <c r="H58" s="10"/>
      <c r="I58" s="10"/>
      <c r="J58" s="10"/>
      <c r="K58" s="10"/>
      <c r="L58" s="11"/>
      <c r="M58" s="10"/>
      <c r="N58" s="12"/>
      <c r="O58" s="13"/>
      <c r="P58" s="10"/>
    </row>
    <row r="59" spans="1:17" s="3" customFormat="1" ht="35" customHeight="1" x14ac:dyDescent="0.2">
      <c r="A59" s="57" t="s">
        <v>5</v>
      </c>
      <c r="B59" s="14" t="s">
        <v>0</v>
      </c>
      <c r="C59" s="14" t="s">
        <v>6</v>
      </c>
      <c r="D59" s="14" t="s">
        <v>10</v>
      </c>
      <c r="E59" s="14" t="s">
        <v>1</v>
      </c>
      <c r="F59" s="14" t="s">
        <v>2</v>
      </c>
      <c r="G59" s="14" t="s">
        <v>23</v>
      </c>
      <c r="H59" s="14" t="s">
        <v>8</v>
      </c>
      <c r="I59" s="14" t="s">
        <v>9</v>
      </c>
      <c r="J59" s="14" t="s">
        <v>7</v>
      </c>
      <c r="K59" s="14" t="s">
        <v>21</v>
      </c>
      <c r="L59" s="78" t="s">
        <v>238</v>
      </c>
      <c r="M59" s="14" t="s">
        <v>17</v>
      </c>
      <c r="N59" s="16" t="s">
        <v>3</v>
      </c>
      <c r="O59" s="14" t="s">
        <v>4</v>
      </c>
      <c r="P59" s="19" t="s">
        <v>24</v>
      </c>
      <c r="Q59" s="20"/>
    </row>
    <row r="60" spans="1:17" ht="86" customHeight="1" x14ac:dyDescent="0.2">
      <c r="A60" s="9" t="s">
        <v>11</v>
      </c>
      <c r="B60" s="8">
        <f>B58+7</f>
        <v>45537</v>
      </c>
      <c r="C60" s="10" t="s">
        <v>130</v>
      </c>
      <c r="D60" s="10">
        <v>81310</v>
      </c>
      <c r="E60" s="10" t="s">
        <v>129</v>
      </c>
      <c r="F60" s="10">
        <v>21</v>
      </c>
      <c r="G60" s="10">
        <v>250</v>
      </c>
      <c r="H60" s="10">
        <v>5</v>
      </c>
      <c r="I60" s="10" t="s">
        <v>43</v>
      </c>
      <c r="J60" s="10" t="s">
        <v>15</v>
      </c>
      <c r="K60" s="10">
        <v>115</v>
      </c>
      <c r="L60" s="11">
        <f>K60*0.3</f>
        <v>34.5</v>
      </c>
      <c r="M60" s="10" t="s">
        <v>70</v>
      </c>
      <c r="N60" s="12">
        <v>685351218</v>
      </c>
      <c r="O60" s="10" t="s">
        <v>176</v>
      </c>
      <c r="P60" s="10" t="s">
        <v>175</v>
      </c>
    </row>
    <row r="61" spans="1:17" ht="86" customHeight="1" x14ac:dyDescent="0.2">
      <c r="A61" s="72" t="s">
        <v>11</v>
      </c>
      <c r="B61" s="73" t="s">
        <v>235</v>
      </c>
      <c r="D61" s="10"/>
      <c r="E61" s="10" t="s">
        <v>204</v>
      </c>
      <c r="F61" s="10"/>
      <c r="G61" s="10"/>
      <c r="H61" s="10"/>
      <c r="I61" s="10"/>
      <c r="J61" s="10"/>
      <c r="K61" s="10"/>
      <c r="L61" s="11"/>
      <c r="M61" s="10" t="s">
        <v>234</v>
      </c>
      <c r="N61" s="12">
        <v>634758521</v>
      </c>
      <c r="O61" s="10" t="s">
        <v>236</v>
      </c>
      <c r="P61" s="10"/>
    </row>
    <row r="62" spans="1:17" ht="95" customHeight="1" x14ac:dyDescent="0.2">
      <c r="A62" s="72" t="s">
        <v>11</v>
      </c>
      <c r="B62" s="8">
        <v>45551</v>
      </c>
      <c r="C62" s="10" t="s">
        <v>205</v>
      </c>
      <c r="D62" s="10">
        <v>81</v>
      </c>
      <c r="E62" s="10" t="s">
        <v>135</v>
      </c>
      <c r="F62" s="10">
        <v>15</v>
      </c>
      <c r="G62" s="10">
        <v>480</v>
      </c>
      <c r="H62" s="10">
        <v>6</v>
      </c>
      <c r="I62" s="10"/>
      <c r="J62" s="10" t="s">
        <v>15</v>
      </c>
      <c r="K62" s="10">
        <v>105</v>
      </c>
      <c r="L62" s="11">
        <f>K62*0.3</f>
        <v>31.5</v>
      </c>
      <c r="M62" s="10" t="s">
        <v>47</v>
      </c>
      <c r="N62" s="51">
        <v>785595252</v>
      </c>
      <c r="O62" s="13"/>
      <c r="P62" s="10" t="s">
        <v>210</v>
      </c>
    </row>
    <row r="63" spans="1:17" ht="95" customHeight="1" x14ac:dyDescent="0.2">
      <c r="A63" s="72" t="s">
        <v>11</v>
      </c>
      <c r="B63" s="8">
        <f t="shared" si="3"/>
        <v>45558</v>
      </c>
      <c r="C63" s="10" t="s">
        <v>206</v>
      </c>
      <c r="D63" s="10">
        <v>31</v>
      </c>
      <c r="E63" s="10" t="s">
        <v>207</v>
      </c>
      <c r="F63" s="10">
        <v>18</v>
      </c>
      <c r="G63" s="10">
        <v>300</v>
      </c>
      <c r="H63" s="10">
        <v>5</v>
      </c>
      <c r="I63" s="10"/>
      <c r="J63" s="10" t="s">
        <v>15</v>
      </c>
      <c r="K63" s="10">
        <v>60</v>
      </c>
      <c r="L63" s="11">
        <f>K63*0.3</f>
        <v>18</v>
      </c>
      <c r="M63" s="10" t="s">
        <v>38</v>
      </c>
      <c r="N63" s="50">
        <v>688494984</v>
      </c>
      <c r="O63" s="13"/>
      <c r="P63" s="10" t="s">
        <v>210</v>
      </c>
    </row>
    <row r="64" spans="1:17" ht="95" customHeight="1" x14ac:dyDescent="0.2">
      <c r="A64" s="72" t="s">
        <v>11</v>
      </c>
      <c r="B64" s="8">
        <f>B63+7</f>
        <v>45565</v>
      </c>
      <c r="C64" s="74" t="s">
        <v>136</v>
      </c>
      <c r="D64" s="10">
        <v>11380</v>
      </c>
      <c r="E64" s="10" t="s">
        <v>194</v>
      </c>
      <c r="F64" s="10">
        <v>12</v>
      </c>
      <c r="G64" s="10">
        <v>450</v>
      </c>
      <c r="H64" s="10">
        <v>5</v>
      </c>
      <c r="I64" s="10" t="s">
        <v>43</v>
      </c>
      <c r="J64" s="10" t="s">
        <v>15</v>
      </c>
      <c r="K64" s="10">
        <v>90</v>
      </c>
      <c r="L64" s="11">
        <f>K64*0.3</f>
        <v>27</v>
      </c>
      <c r="M64" s="10" t="s">
        <v>140</v>
      </c>
      <c r="N64" s="12">
        <v>685351218</v>
      </c>
      <c r="O64" s="13" t="s">
        <v>195</v>
      </c>
      <c r="P64" s="10" t="s">
        <v>193</v>
      </c>
    </row>
    <row r="65" spans="1:16" ht="95" customHeight="1" x14ac:dyDescent="0.2">
      <c r="A65" s="72" t="s">
        <v>11</v>
      </c>
      <c r="B65" s="8">
        <f t="shared" ref="B65:B70" si="4">B64+7</f>
        <v>45572</v>
      </c>
      <c r="C65" s="10" t="s">
        <v>104</v>
      </c>
      <c r="D65" s="10">
        <v>11</v>
      </c>
      <c r="E65" s="10" t="s">
        <v>208</v>
      </c>
      <c r="F65" s="10">
        <v>17</v>
      </c>
      <c r="G65" s="10">
        <v>200</v>
      </c>
      <c r="H65" s="10">
        <v>5</v>
      </c>
      <c r="I65" s="10"/>
      <c r="J65" s="10" t="s">
        <v>15</v>
      </c>
      <c r="K65" s="10">
        <v>110</v>
      </c>
      <c r="L65" s="11">
        <f>K65*0.3</f>
        <v>33</v>
      </c>
      <c r="M65" s="10" t="s">
        <v>33</v>
      </c>
      <c r="N65" s="12">
        <v>634758521</v>
      </c>
      <c r="O65" s="13"/>
      <c r="P65" s="10" t="s">
        <v>209</v>
      </c>
    </row>
    <row r="66" spans="1:16" ht="95" customHeight="1" x14ac:dyDescent="0.2">
      <c r="A66" s="10" t="s">
        <v>15</v>
      </c>
      <c r="B66" s="8">
        <f t="shared" si="4"/>
        <v>45579</v>
      </c>
      <c r="C66" s="10" t="s">
        <v>240</v>
      </c>
      <c r="D66" s="10">
        <v>81</v>
      </c>
      <c r="E66" s="10" t="s">
        <v>211</v>
      </c>
      <c r="F66" s="10">
        <v>19.5</v>
      </c>
      <c r="G66" s="10">
        <v>300</v>
      </c>
      <c r="H66" s="10">
        <v>6</v>
      </c>
      <c r="I66" s="10"/>
      <c r="J66" s="10" t="s">
        <v>15</v>
      </c>
      <c r="K66" s="10">
        <v>100</v>
      </c>
      <c r="L66" s="11">
        <f>K66*0.3</f>
        <v>30</v>
      </c>
      <c r="M66" s="10" t="s">
        <v>239</v>
      </c>
      <c r="N66" s="12">
        <v>658978089</v>
      </c>
      <c r="O66" s="13" t="s">
        <v>241</v>
      </c>
      <c r="P66" s="10" t="s">
        <v>212</v>
      </c>
    </row>
    <row r="67" spans="1:16" ht="95" customHeight="1" x14ac:dyDescent="0.2">
      <c r="A67" s="10" t="s">
        <v>15</v>
      </c>
      <c r="B67" s="8" t="s">
        <v>214</v>
      </c>
      <c r="C67" s="10"/>
      <c r="D67" s="10">
        <v>81</v>
      </c>
      <c r="E67" s="10" t="s">
        <v>215</v>
      </c>
      <c r="F67" s="10"/>
      <c r="G67" s="10"/>
      <c r="H67" s="10"/>
      <c r="I67" s="10"/>
      <c r="J67" s="10"/>
      <c r="K67" s="10"/>
      <c r="L67" s="11"/>
      <c r="M67" s="10" t="s">
        <v>234</v>
      </c>
      <c r="N67" s="12">
        <v>634758521</v>
      </c>
      <c r="O67" s="13" t="s">
        <v>213</v>
      </c>
      <c r="P67" s="10"/>
    </row>
    <row r="68" spans="1:16" ht="95" customHeight="1" x14ac:dyDescent="0.2">
      <c r="A68" s="10" t="s">
        <v>15</v>
      </c>
      <c r="B68" s="8">
        <v>45593</v>
      </c>
      <c r="C68" s="10" t="s">
        <v>216</v>
      </c>
      <c r="D68" s="10">
        <v>81</v>
      </c>
      <c r="E68" s="10" t="s">
        <v>217</v>
      </c>
      <c r="F68" s="10">
        <v>13</v>
      </c>
      <c r="G68" s="10">
        <v>200</v>
      </c>
      <c r="H68" s="10">
        <v>5</v>
      </c>
      <c r="I68" s="10"/>
      <c r="J68" s="10" t="s">
        <v>15</v>
      </c>
      <c r="K68" s="10">
        <v>35</v>
      </c>
      <c r="L68" s="11">
        <f>K68*0.3</f>
        <v>10.5</v>
      </c>
      <c r="M68" s="10" t="s">
        <v>47</v>
      </c>
      <c r="N68" s="51">
        <v>785595252</v>
      </c>
      <c r="O68" s="13"/>
      <c r="P68" s="10" t="s">
        <v>210</v>
      </c>
    </row>
    <row r="69" spans="1:16" ht="95" customHeight="1" x14ac:dyDescent="0.2">
      <c r="A69" s="10" t="s">
        <v>15</v>
      </c>
      <c r="B69" s="8">
        <f t="shared" si="4"/>
        <v>45600</v>
      </c>
      <c r="C69" s="10" t="s">
        <v>219</v>
      </c>
      <c r="D69" s="10">
        <v>11</v>
      </c>
      <c r="E69" s="10" t="s">
        <v>218</v>
      </c>
      <c r="F69" s="10">
        <v>13</v>
      </c>
      <c r="G69" s="10">
        <v>700</v>
      </c>
      <c r="H69" s="10">
        <v>6</v>
      </c>
      <c r="I69" s="10"/>
      <c r="J69" s="10" t="s">
        <v>15</v>
      </c>
      <c r="K69" s="10">
        <v>150</v>
      </c>
      <c r="L69" s="11">
        <f>K69*0.3</f>
        <v>45</v>
      </c>
      <c r="M69" s="10" t="s">
        <v>33</v>
      </c>
      <c r="N69" s="12">
        <v>634758521</v>
      </c>
      <c r="O69" s="10"/>
      <c r="P69" s="13" t="s">
        <v>220</v>
      </c>
    </row>
    <row r="70" spans="1:16" ht="95" customHeight="1" x14ac:dyDescent="0.2">
      <c r="A70" s="10" t="s">
        <v>15</v>
      </c>
      <c r="B70" s="8">
        <f t="shared" si="4"/>
        <v>45607</v>
      </c>
      <c r="C70" s="10" t="s">
        <v>221</v>
      </c>
      <c r="D70" s="10">
        <v>81</v>
      </c>
      <c r="E70" s="10" t="s">
        <v>222</v>
      </c>
      <c r="F70" s="10">
        <v>12</v>
      </c>
      <c r="G70" s="10">
        <v>350</v>
      </c>
      <c r="H70" s="10">
        <v>5</v>
      </c>
      <c r="I70" s="10"/>
      <c r="J70" s="10" t="s">
        <v>15</v>
      </c>
      <c r="K70" s="10">
        <v>60</v>
      </c>
      <c r="L70" s="11">
        <f>K70*0.3</f>
        <v>18</v>
      </c>
      <c r="M70" s="10" t="s">
        <v>47</v>
      </c>
      <c r="N70" s="51">
        <v>785595252</v>
      </c>
      <c r="O70" s="10"/>
      <c r="P70" s="13" t="s">
        <v>210</v>
      </c>
    </row>
    <row r="71" spans="1:16" ht="95" customHeight="1" x14ac:dyDescent="0.2">
      <c r="A71" s="10" t="s">
        <v>15</v>
      </c>
      <c r="B71" s="8">
        <f t="shared" si="3"/>
        <v>45614</v>
      </c>
      <c r="C71" s="10" t="s">
        <v>223</v>
      </c>
      <c r="D71" s="10">
        <v>81</v>
      </c>
      <c r="E71" s="79" t="s">
        <v>242</v>
      </c>
      <c r="F71" s="10">
        <v>14</v>
      </c>
      <c r="G71" s="10">
        <v>250</v>
      </c>
      <c r="H71" s="10">
        <v>6</v>
      </c>
      <c r="I71" s="10"/>
      <c r="J71" s="10" t="s">
        <v>15</v>
      </c>
      <c r="K71" s="10">
        <v>40</v>
      </c>
      <c r="L71" s="11">
        <f>K71*0.3</f>
        <v>12</v>
      </c>
      <c r="M71" s="10" t="s">
        <v>27</v>
      </c>
      <c r="N71" s="12">
        <v>643614009</v>
      </c>
      <c r="O71" s="13" t="s">
        <v>243</v>
      </c>
      <c r="P71" s="13" t="s">
        <v>210</v>
      </c>
    </row>
    <row r="72" spans="1:16" ht="95" customHeight="1" x14ac:dyDescent="0.2">
      <c r="A72" s="10" t="s">
        <v>15</v>
      </c>
      <c r="B72" s="8">
        <f t="shared" si="3"/>
        <v>45621</v>
      </c>
      <c r="C72" s="10" t="s">
        <v>224</v>
      </c>
      <c r="D72" s="10"/>
      <c r="E72" s="10"/>
      <c r="F72" s="10">
        <v>10</v>
      </c>
      <c r="G72" s="10">
        <v>100</v>
      </c>
      <c r="H72" s="10">
        <v>6</v>
      </c>
      <c r="I72" s="10"/>
      <c r="J72" s="10" t="s">
        <v>15</v>
      </c>
      <c r="K72" s="10">
        <v>100</v>
      </c>
      <c r="L72" s="11">
        <f>K72*0.3</f>
        <v>30</v>
      </c>
      <c r="M72" s="10" t="s">
        <v>226</v>
      </c>
      <c r="N72" s="51">
        <v>785595252</v>
      </c>
      <c r="O72" s="13" t="s">
        <v>225</v>
      </c>
      <c r="P72" s="10"/>
    </row>
    <row r="73" spans="1:16" ht="95" customHeight="1" x14ac:dyDescent="0.2">
      <c r="A73" s="10" t="s">
        <v>15</v>
      </c>
      <c r="B73" s="8">
        <f t="shared" si="3"/>
        <v>45628</v>
      </c>
      <c r="C73" s="10" t="s">
        <v>227</v>
      </c>
      <c r="D73" s="10">
        <v>81</v>
      </c>
      <c r="E73" s="10" t="s">
        <v>228</v>
      </c>
      <c r="F73" s="10">
        <v>16</v>
      </c>
      <c r="G73" s="10">
        <v>200</v>
      </c>
      <c r="H73" s="10">
        <v>6</v>
      </c>
      <c r="I73" s="10"/>
      <c r="J73" s="10" t="s">
        <v>15</v>
      </c>
      <c r="K73" s="10">
        <v>50</v>
      </c>
      <c r="L73" s="11">
        <f>K73*0.3</f>
        <v>15</v>
      </c>
      <c r="M73" s="10" t="s">
        <v>58</v>
      </c>
      <c r="N73" s="12">
        <v>685351218</v>
      </c>
      <c r="O73" s="13"/>
      <c r="P73" s="10" t="s">
        <v>210</v>
      </c>
    </row>
    <row r="74" spans="1:16" ht="95" customHeight="1" x14ac:dyDescent="0.2">
      <c r="A74" s="10" t="s">
        <v>15</v>
      </c>
      <c r="B74" s="8">
        <f t="shared" si="3"/>
        <v>45635</v>
      </c>
      <c r="C74" s="10" t="s">
        <v>229</v>
      </c>
      <c r="D74" s="2">
        <v>11</v>
      </c>
      <c r="E74" s="10" t="s">
        <v>230</v>
      </c>
      <c r="F74" s="10">
        <v>19</v>
      </c>
      <c r="G74" s="10">
        <v>250</v>
      </c>
      <c r="H74" s="10">
        <v>6</v>
      </c>
      <c r="I74" s="10"/>
      <c r="J74" s="10" t="s">
        <v>15</v>
      </c>
      <c r="K74" s="10">
        <v>70</v>
      </c>
      <c r="L74" s="11">
        <f>K74*0.3</f>
        <v>21</v>
      </c>
      <c r="M74" s="10" t="s">
        <v>233</v>
      </c>
      <c r="N74" s="12">
        <v>621857409</v>
      </c>
      <c r="O74" s="13"/>
      <c r="P74" s="10" t="s">
        <v>210</v>
      </c>
    </row>
    <row r="75" spans="1:16" ht="105" customHeight="1" x14ac:dyDescent="0.2">
      <c r="A75" s="10" t="s">
        <v>15</v>
      </c>
      <c r="B75" s="8">
        <f t="shared" si="3"/>
        <v>45642</v>
      </c>
      <c r="C75" s="10" t="s">
        <v>232</v>
      </c>
      <c r="D75" s="10">
        <v>81</v>
      </c>
      <c r="E75" s="10" t="s">
        <v>231</v>
      </c>
      <c r="F75" s="10">
        <v>20</v>
      </c>
      <c r="G75" s="10">
        <v>200</v>
      </c>
      <c r="H75" s="10">
        <v>6</v>
      </c>
      <c r="I75" s="10"/>
      <c r="J75" s="10" t="s">
        <v>15</v>
      </c>
      <c r="K75" s="10">
        <v>40</v>
      </c>
      <c r="L75" s="11">
        <f>K75*0.3</f>
        <v>12</v>
      </c>
      <c r="M75" s="10" t="s">
        <v>58</v>
      </c>
      <c r="N75" s="12">
        <v>685351218</v>
      </c>
      <c r="O75" s="13" t="s">
        <v>244</v>
      </c>
      <c r="P75" s="10"/>
    </row>
    <row r="76" spans="1:16" ht="30" customHeight="1" x14ac:dyDescent="0.2">
      <c r="A76" s="9"/>
      <c r="B76" s="8">
        <f t="shared" si="3"/>
        <v>45649</v>
      </c>
      <c r="C76" s="10" t="s">
        <v>165</v>
      </c>
      <c r="D76" s="10"/>
      <c r="E76" s="10"/>
      <c r="F76" s="10"/>
      <c r="G76" s="10"/>
      <c r="H76" s="10"/>
      <c r="I76" s="10"/>
      <c r="J76" s="10"/>
      <c r="K76" s="10"/>
      <c r="L76" s="11"/>
      <c r="M76" s="10"/>
      <c r="N76" s="12"/>
      <c r="O76" s="13"/>
      <c r="P76" s="10"/>
    </row>
    <row r="77" spans="1:16" ht="30" customHeight="1" x14ac:dyDescent="0.2">
      <c r="A77" s="9"/>
      <c r="B77" s="8">
        <f>B76+7</f>
        <v>45656</v>
      </c>
      <c r="C77" s="10" t="s">
        <v>165</v>
      </c>
      <c r="D77" s="10"/>
      <c r="E77" s="10"/>
      <c r="F77" s="10"/>
      <c r="G77" s="10"/>
      <c r="H77" s="10"/>
      <c r="I77" s="10"/>
      <c r="J77" s="10"/>
      <c r="K77" s="10"/>
      <c r="L77" s="11"/>
      <c r="M77" s="10"/>
      <c r="N77" s="12"/>
      <c r="O77" s="13"/>
      <c r="P77" s="10"/>
    </row>
    <row r="78" spans="1:16" ht="72" customHeight="1" x14ac:dyDescent="0.2">
      <c r="A78" s="56" t="s">
        <v>92</v>
      </c>
    </row>
    <row r="79" spans="1:16" ht="34" customHeight="1" x14ac:dyDescent="0.2">
      <c r="A79" s="58" t="s">
        <v>20</v>
      </c>
    </row>
    <row r="80" spans="1:16" ht="34" customHeight="1" x14ac:dyDescent="0.2">
      <c r="A80" s="58"/>
    </row>
    <row r="81" spans="1:1" ht="34" customHeight="1" x14ac:dyDescent="0.2">
      <c r="A81" s="58" t="s">
        <v>31</v>
      </c>
    </row>
    <row r="82" spans="1:1" ht="34" customHeight="1" x14ac:dyDescent="0.2">
      <c r="A82" s="59" t="s">
        <v>93</v>
      </c>
    </row>
    <row r="83" spans="1:1" ht="34" customHeight="1" x14ac:dyDescent="0.2">
      <c r="A83" s="56" t="s">
        <v>94</v>
      </c>
    </row>
    <row r="84" spans="1:1" ht="34" customHeight="1" x14ac:dyDescent="0.2">
      <c r="A84" s="58" t="s">
        <v>95</v>
      </c>
    </row>
    <row r="85" spans="1:1" ht="34" customHeight="1" x14ac:dyDescent="0.2">
      <c r="A85" s="60" t="s">
        <v>96</v>
      </c>
    </row>
  </sheetData>
  <mergeCells count="1">
    <mergeCell ref="E51:E58"/>
  </mergeCells>
  <phoneticPr fontId="14" type="noConversion"/>
  <hyperlinks>
    <hyperlink ref="P32" r:id="rId1" xr:uid="{70C19581-D62E-B646-AA2F-1A208F34C28A}"/>
  </hyperlinks>
  <printOptions horizontalCentered="1"/>
  <pageMargins left="0.59" right="0.59" top="1" bottom="0.21" header="0.5" footer="0.5"/>
  <pageSetup paperSize="9" scale="57" fitToHeight="3" orientation="landscape" horizontalDpi="4294967292" verticalDpi="4294967292"/>
  <rowBreaks count="1" manualBreakCount="1">
    <brk id="77" max="16383" man="1"/>
  </rowBreaks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jld</dc:creator>
  <cp:lastModifiedBy>Jean Louis Drye</cp:lastModifiedBy>
  <cp:lastPrinted>2023-11-29T09:31:30Z</cp:lastPrinted>
  <dcterms:created xsi:type="dcterms:W3CDTF">2023-08-22T08:27:19Z</dcterms:created>
  <dcterms:modified xsi:type="dcterms:W3CDTF">2024-07-02T07:36:22Z</dcterms:modified>
</cp:coreProperties>
</file>